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workbookProtection workbookPassword="E1C8" lockStructure="1"/>
  <bookViews>
    <workbookView xWindow="0" yWindow="0" windowWidth="26115" windowHeight="11910" activeTab="1"/>
  </bookViews>
  <sheets>
    <sheet name="総括表（記入例）" sheetId="1" r:id="rId1"/>
    <sheet name="総括表" sheetId="7" r:id="rId2"/>
    <sheet name="コード" sheetId="8" state="hidden" r:id="rId3"/>
  </sheets>
  <definedNames>
    <definedName name="_xlnm.Print_Area" localSheetId="1">総括表!$A$1:$Z$31</definedName>
    <definedName name="_xlnm.Print_Area" localSheetId="0">'総括表（記入例）'!$A$1:$AA$33</definedName>
    <definedName name="Z_353CA85B_F2EC_4A36_93E1_0F03026AE0A9_.wvu.PrintArea" localSheetId="1" hidden="1">総括表!$A$1:$Z$36</definedName>
    <definedName name="Z_F658EF92_B2BF_424B_BEDD_6D028AFABACD_.wvu.PrintArea" localSheetId="1" hidden="1">総括表!$A$1:$Z$36</definedName>
  </definedNames>
  <calcPr calcId="152511"/>
</workbook>
</file>

<file path=xl/calcChain.xml><?xml version="1.0" encoding="utf-8"?>
<calcChain xmlns="http://schemas.openxmlformats.org/spreadsheetml/2006/main">
  <c r="I16" i="7" l="1"/>
  <c r="I15" i="7"/>
  <c r="I18" i="7" l="1"/>
  <c r="I17" i="7"/>
  <c r="I20" i="1" l="1"/>
  <c r="I19" i="1" l="1"/>
  <c r="I18" i="1"/>
  <c r="I17" i="1"/>
</calcChain>
</file>

<file path=xl/sharedStrings.xml><?xml version="1.0" encoding="utf-8"?>
<sst xmlns="http://schemas.openxmlformats.org/spreadsheetml/2006/main" count="764" uniqueCount="296">
  <si>
    <t>（</t>
    <phoneticPr fontId="1"/>
  </si>
  <si>
    <t>）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</si>
  <si>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</si>
  <si>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</si>
  <si>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名称・型式</t>
    <rPh sb="0" eb="2">
      <t>メイショウ</t>
    </rPh>
    <rPh sb="3" eb="5">
      <t>カタシキ</t>
    </rPh>
    <phoneticPr fontId="1"/>
  </si>
  <si>
    <t>品番</t>
    <rPh sb="0" eb="2">
      <t>ヒンバン</t>
    </rPh>
    <phoneticPr fontId="1"/>
  </si>
  <si>
    <t>ソフトのバージョン</t>
    <phoneticPr fontId="1"/>
  </si>
  <si>
    <t>メーカー名　</t>
    <rPh sb="4" eb="5">
      <t>メイ</t>
    </rPh>
    <phoneticPr fontId="1"/>
  </si>
  <si>
    <t>AA1a</t>
  </si>
  <si>
    <t>TEXA-TXT</t>
  </si>
  <si>
    <t>交付決定番号</t>
    <rPh sb="0" eb="2">
      <t>コウフ</t>
    </rPh>
    <rPh sb="2" eb="4">
      <t>ケッテイ</t>
    </rPh>
    <rPh sb="4" eb="6">
      <t>バンゴウ</t>
    </rPh>
    <phoneticPr fontId="1"/>
  </si>
  <si>
    <t>台</t>
    <rPh sb="0" eb="1">
      <t>ダイ</t>
    </rPh>
    <phoneticPr fontId="1"/>
  </si>
  <si>
    <t>スキャンツールを使用した台数</t>
    <phoneticPr fontId="1"/>
  </si>
  <si>
    <t>１．補助事業者情報</t>
    <rPh sb="2" eb="4">
      <t>ホジョ</t>
    </rPh>
    <rPh sb="4" eb="6">
      <t>ジギョウ</t>
    </rPh>
    <rPh sb="6" eb="7">
      <t>シャ</t>
    </rPh>
    <rPh sb="7" eb="9">
      <t>ジョウホウ</t>
    </rPh>
    <phoneticPr fontId="1"/>
  </si>
  <si>
    <t>MTG2000-S</t>
  </si>
  <si>
    <t>TPM-R</t>
  </si>
  <si>
    <t>95171-0110*</t>
  </si>
  <si>
    <t>MST3000</t>
  </si>
  <si>
    <t>BA1-</t>
  </si>
  <si>
    <t>BB2-</t>
  </si>
  <si>
    <t>BC3-</t>
  </si>
  <si>
    <t>BG7-</t>
  </si>
  <si>
    <t>BH8-</t>
  </si>
  <si>
    <t>DA1a</t>
  </si>
  <si>
    <t>GA1-</t>
  </si>
  <si>
    <t>BD4-</t>
  </si>
  <si>
    <t>BF6-</t>
  </si>
  <si>
    <t>CG1a</t>
  </si>
  <si>
    <t>CG2a</t>
  </si>
  <si>
    <t>CG3a</t>
  </si>
  <si>
    <t>　</t>
    <phoneticPr fontId="1"/>
  </si>
  <si>
    <t>実施状況報告（総括表）</t>
    <rPh sb="0" eb="2">
      <t>ジッシ</t>
    </rPh>
    <rPh sb="2" eb="4">
      <t>ジョウキョウ</t>
    </rPh>
    <rPh sb="4" eb="6">
      <t>ホウコク</t>
    </rPh>
    <rPh sb="7" eb="9">
      <t>ソウカツ</t>
    </rPh>
    <rPh sb="9" eb="10">
      <t>ヒョウ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</si>
  <si>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</si>
  <si>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</si>
  <si>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検証
期間</t>
    <rPh sb="0" eb="2">
      <t>ケンショウ</t>
    </rPh>
    <rPh sb="3" eb="5">
      <t>キカン</t>
    </rPh>
    <phoneticPr fontId="1"/>
  </si>
  <si>
    <t>AA2b</t>
  </si>
  <si>
    <t>AA3c</t>
  </si>
  <si>
    <t>AA4d</t>
  </si>
  <si>
    <t>AB5a</t>
  </si>
  <si>
    <t>AB6b</t>
  </si>
  <si>
    <t>AB7c</t>
  </si>
  <si>
    <t>AB8d</t>
  </si>
  <si>
    <t>TEXA-NEMO</t>
  </si>
  <si>
    <t>TEXA-NANO-S</t>
  </si>
  <si>
    <t>G-scan Tab</t>
  </si>
  <si>
    <t>X-431PRO J'</t>
  </si>
  <si>
    <t>CG4a</t>
  </si>
  <si>
    <t>CG5a</t>
  </si>
  <si>
    <t>CG6a</t>
  </si>
  <si>
    <t>GT-J02</t>
  </si>
  <si>
    <t>GT-J02T</t>
  </si>
  <si>
    <t>3300-OSI-CAR</t>
  </si>
  <si>
    <t>3300-OSI-TB</t>
  </si>
  <si>
    <t>3300-OSI-ALL</t>
  </si>
  <si>
    <t>3300-STN-CAR</t>
  </si>
  <si>
    <t>3300-STN-TB</t>
  </si>
  <si>
    <t>3300-STN-ALL</t>
  </si>
  <si>
    <t>EG3200-0000</t>
  </si>
  <si>
    <t>MA1a</t>
  </si>
  <si>
    <t>MA2a</t>
  </si>
  <si>
    <t>S-DMT-M1C-2</t>
  </si>
  <si>
    <t>S-DMT-M1-3</t>
  </si>
  <si>
    <t>S-DMT-H</t>
  </si>
  <si>
    <t>S-DMT-H-DPF</t>
  </si>
  <si>
    <t>S-DMT-H-3</t>
  </si>
  <si>
    <t>S-DMT-H-3-DPF</t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</si>
  <si>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</si>
  <si>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○○自動車株式会社</t>
    <phoneticPr fontId="1"/>
  </si>
  <si>
    <t>○○自動車整備工場</t>
    <phoneticPr fontId="1"/>
  </si>
  <si>
    <t/>
  </si>
  <si>
    <t>事業場名</t>
    <rPh sb="0" eb="2">
      <t>ジギョウ</t>
    </rPh>
    <rPh sb="2" eb="3">
      <t>バ</t>
    </rPh>
    <rPh sb="3" eb="4">
      <t>メイ</t>
    </rPh>
    <phoneticPr fontId="1"/>
  </si>
  <si>
    <t xml:space="preserve"> Ｍｉｃｒｏｓｏｆｔ　Ｅｘｃｅｌ</t>
    <phoneticPr fontId="1"/>
  </si>
  <si>
    <t>ＣＳＶ</t>
    <phoneticPr fontId="1"/>
  </si>
  <si>
    <t>テキスト</t>
    <phoneticPr fontId="6"/>
  </si>
  <si>
    <t>※（　　）内に「補助対象機器一覧」に示されたコード番号を入力すること。</t>
    <rPh sb="5" eb="6">
      <t>ナイ</t>
    </rPh>
    <rPh sb="8" eb="10">
      <t>ホジョ</t>
    </rPh>
    <rPh sb="10" eb="12">
      <t>タイショウ</t>
    </rPh>
    <rPh sb="12" eb="14">
      <t>キキ</t>
    </rPh>
    <rPh sb="14" eb="16">
      <t>イチラン</t>
    </rPh>
    <rPh sb="18" eb="19">
      <t>シメ</t>
    </rPh>
    <rPh sb="25" eb="27">
      <t>バンゴウ</t>
    </rPh>
    <rPh sb="28" eb="30">
      <t>ニュウリョク</t>
    </rPh>
    <phoneticPr fontId="1"/>
  </si>
  <si>
    <r>
      <t>※（　　）内に「補助対象機器一覧」に示されたコード番号を</t>
    </r>
    <r>
      <rPr>
        <sz val="11"/>
        <rFont val="ＭＳ Ｐゴシック"/>
        <family val="3"/>
        <charset val="128"/>
      </rPr>
      <t>入力</t>
    </r>
    <r>
      <rPr>
        <sz val="11"/>
        <color indexed="8"/>
        <rFont val="ＭＳ Ｐゴシック"/>
        <family val="3"/>
        <charset val="128"/>
      </rPr>
      <t>すること。</t>
    </r>
    <rPh sb="5" eb="6">
      <t>ナイ</t>
    </rPh>
    <rPh sb="8" eb="10">
      <t>ホジョ</t>
    </rPh>
    <rPh sb="10" eb="12">
      <t>タイショウ</t>
    </rPh>
    <rPh sb="12" eb="14">
      <t>キキ</t>
    </rPh>
    <rPh sb="14" eb="16">
      <t>イチラン</t>
    </rPh>
    <rPh sb="18" eb="19">
      <t>シメ</t>
    </rPh>
    <rPh sb="25" eb="27">
      <t>バンゴウ</t>
    </rPh>
    <rPh sb="28" eb="30">
      <t>ニュウリョク</t>
    </rPh>
    <phoneticPr fontId="1"/>
  </si>
  <si>
    <t>A</t>
  </si>
  <si>
    <t>a</t>
  </si>
  <si>
    <t>0 684 400 560</t>
  </si>
  <si>
    <t>b</t>
  </si>
  <si>
    <t>c</t>
  </si>
  <si>
    <t>d</t>
  </si>
  <si>
    <t>B</t>
  </si>
  <si>
    <t>0 684 400 590</t>
  </si>
  <si>
    <t>C</t>
  </si>
  <si>
    <t>G</t>
  </si>
  <si>
    <t>H</t>
  </si>
  <si>
    <t>SOLUS　Edge</t>
  </si>
  <si>
    <t>MTG5000</t>
  </si>
  <si>
    <t>D</t>
  </si>
  <si>
    <t>MTG5000　フルセット</t>
  </si>
  <si>
    <t>MTG5000SET</t>
  </si>
  <si>
    <t>E</t>
  </si>
  <si>
    <t>F</t>
  </si>
  <si>
    <t>MTG2000-S-SS</t>
  </si>
  <si>
    <t>MTG2000-S-U4</t>
  </si>
  <si>
    <t>MTG2000-SSET</t>
  </si>
  <si>
    <t>J</t>
  </si>
  <si>
    <t>K</t>
  </si>
  <si>
    <t>L</t>
  </si>
  <si>
    <t>M</t>
  </si>
  <si>
    <t>N</t>
  </si>
  <si>
    <t>TEXA-AXONE5</t>
  </si>
  <si>
    <t>O</t>
  </si>
  <si>
    <t>HDM330</t>
  </si>
  <si>
    <t>1.0.0</t>
  </si>
  <si>
    <t>EG3001-0000</t>
  </si>
  <si>
    <t>EG3002-0000</t>
  </si>
  <si>
    <t>ＳｃａｎＰａｄ</t>
  </si>
  <si>
    <t>マルチサポートツールMST3000</t>
  </si>
  <si>
    <t>BE5-</t>
  </si>
  <si>
    <t>BJ10-</t>
  </si>
  <si>
    <t>BK11-</t>
  </si>
  <si>
    <t>BL12-</t>
  </si>
  <si>
    <t>BM13-</t>
  </si>
  <si>
    <t>BN14-</t>
  </si>
  <si>
    <t>BO15-</t>
  </si>
  <si>
    <t>EA1-</t>
  </si>
  <si>
    <t>EB1-</t>
  </si>
  <si>
    <t>FA1-</t>
  </si>
  <si>
    <t>B</t>
    <phoneticPr fontId="5"/>
  </si>
  <si>
    <t>A</t>
    <phoneticPr fontId="5"/>
  </si>
  <si>
    <t>a</t>
    <phoneticPr fontId="5"/>
  </si>
  <si>
    <t>Q</t>
  </si>
  <si>
    <t>SK-8412</t>
  </si>
  <si>
    <t>カイセ株式会社</t>
  </si>
  <si>
    <t xml:space="preserve"> Ｍｉｃｒｏｓｏｆｔ　Ｅｘｃｅｌ</t>
    <phoneticPr fontId="5"/>
  </si>
  <si>
    <t>ＣＳＶ</t>
    <phoneticPr fontId="1"/>
  </si>
  <si>
    <t>GT-J02DS</t>
  </si>
  <si>
    <t>２．使用したスキャンツールの型式等</t>
    <rPh sb="2" eb="4">
      <t>シヨウ</t>
    </rPh>
    <rPh sb="14" eb="17">
      <t>カタシキトウ</t>
    </rPh>
    <phoneticPr fontId="1"/>
  </si>
  <si>
    <t>ＰＤＦ形式（文字の取り出しが可能な形式）</t>
    <rPh sb="3" eb="5">
      <t>ケイシキ</t>
    </rPh>
    <phoneticPr fontId="6"/>
  </si>
  <si>
    <t>※複数の事業場・対象機器を申請した場合は、各事業場・対象機器毎に入力すること。</t>
    <phoneticPr fontId="1"/>
  </si>
  <si>
    <t>※複数の事業場・対象機器を申請した場合は、各事業場・対象機器毎に入力すること。</t>
    <phoneticPr fontId="1"/>
  </si>
  <si>
    <t>３．診断データの提出形式（下記○のいずれかであるかクリックして選択すること）</t>
    <phoneticPr fontId="1"/>
  </si>
  <si>
    <t>ボッシュ株式会社</t>
  </si>
  <si>
    <t>A, SD</t>
  </si>
  <si>
    <t>A, SD, SIS</t>
  </si>
  <si>
    <t>A,  SD</t>
  </si>
  <si>
    <t>AC9a</t>
  </si>
  <si>
    <t>0 684 400 350</t>
  </si>
  <si>
    <t>AC10b</t>
  </si>
  <si>
    <t>AC11c</t>
  </si>
  <si>
    <t>AC12d</t>
  </si>
  <si>
    <t>スナップオン・ツールズ株式会社</t>
  </si>
  <si>
    <t>-</t>
  </si>
  <si>
    <t>EESC320V12J</t>
  </si>
  <si>
    <t>EEMS341V12J</t>
  </si>
  <si>
    <t>MTG1500</t>
  </si>
  <si>
    <t>MTG1500-S</t>
  </si>
  <si>
    <t>TEXA-TXB</t>
  </si>
  <si>
    <t>P</t>
  </si>
  <si>
    <t>BP16-</t>
  </si>
  <si>
    <t>BQ17-</t>
  </si>
  <si>
    <t>VEDIS3 PLUS ISCAN3</t>
  </si>
  <si>
    <t>ALVEDIS3</t>
  </si>
  <si>
    <t>株式会社インターサポート</t>
  </si>
  <si>
    <t>G3EJ01</t>
  </si>
  <si>
    <t>G3SJ01</t>
  </si>
  <si>
    <t>G3EJ01T</t>
  </si>
  <si>
    <t>G3SJ01T</t>
  </si>
  <si>
    <t>G3EJ01DS</t>
  </si>
  <si>
    <t>G3SJ01DS</t>
  </si>
  <si>
    <t>CH7b</t>
  </si>
  <si>
    <t>CH8b</t>
  </si>
  <si>
    <t>CH9b</t>
  </si>
  <si>
    <t>株式会社デンソー</t>
  </si>
  <si>
    <t>Ver.4.00以降</t>
  </si>
  <si>
    <t>株式会社日立オートパーツ＆サービス</t>
  </si>
  <si>
    <t>HDM8000</t>
  </si>
  <si>
    <t>株式会社ツールプラネット</t>
  </si>
  <si>
    <t>FB2-</t>
  </si>
  <si>
    <t>TPM-RS</t>
  </si>
  <si>
    <t>FC3-</t>
  </si>
  <si>
    <t>Vedis3Plus</t>
  </si>
  <si>
    <t>株式会社スマートダイアグ</t>
  </si>
  <si>
    <t>株式会社ローンチオートマーケティング</t>
  </si>
  <si>
    <t>HG1-</t>
  </si>
  <si>
    <t>株式会社アルティア</t>
  </si>
  <si>
    <t>JA1-</t>
  </si>
  <si>
    <t>JA2-</t>
  </si>
  <si>
    <t>JA4-</t>
  </si>
  <si>
    <t>EG3003-0000</t>
  </si>
  <si>
    <t>JB1-</t>
  </si>
  <si>
    <t>JC1-</t>
  </si>
  <si>
    <t>株式会社バンザイ</t>
  </si>
  <si>
    <t>KA5-</t>
  </si>
  <si>
    <t>株式会社日本ベンチャー</t>
  </si>
  <si>
    <t>LC1a</t>
  </si>
  <si>
    <t>LC2b</t>
  </si>
  <si>
    <t>LC3c</t>
  </si>
  <si>
    <t>LD1a</t>
  </si>
  <si>
    <t>LD2b</t>
  </si>
  <si>
    <t>LD3c</t>
  </si>
  <si>
    <t>ヤマト自動車株式会社</t>
  </si>
  <si>
    <t>MA3a</t>
  </si>
  <si>
    <t>MA4a</t>
  </si>
  <si>
    <t>MA5a</t>
  </si>
  <si>
    <t>MA6a</t>
  </si>
  <si>
    <t>オーテル・インテリジェント・テクノロジー株式会社</t>
  </si>
  <si>
    <t>NA1a</t>
  </si>
  <si>
    <t>908sPro</t>
  </si>
  <si>
    <t>NA2b</t>
  </si>
  <si>
    <t>NA3c</t>
  </si>
  <si>
    <t>NB4a</t>
  </si>
  <si>
    <t>Elite</t>
  </si>
  <si>
    <t>NB5b</t>
  </si>
  <si>
    <t>NB6c</t>
  </si>
  <si>
    <t>PA1a</t>
  </si>
  <si>
    <t>有限会社G-STYLE</t>
  </si>
  <si>
    <t>QAa-</t>
  </si>
  <si>
    <t>QBb-</t>
  </si>
  <si>
    <t>QCc-</t>
  </si>
  <si>
    <t>QDd-</t>
  </si>
  <si>
    <t>e</t>
  </si>
  <si>
    <t>QEe-</t>
  </si>
  <si>
    <t>301190288</t>
    <phoneticPr fontId="26"/>
  </si>
  <si>
    <t>PC連動型スキャンツール KTS560</t>
  </si>
  <si>
    <t>PC連動型スキャンツール KTS590</t>
  </si>
  <si>
    <t>タブレット型スキャンツール KTS350</t>
  </si>
  <si>
    <t>MODIS　Edge</t>
  </si>
  <si>
    <t>MTG2000-S　スーパーカーソフトセット</t>
  </si>
  <si>
    <t>MTG2000-S　アップデートセット</t>
  </si>
  <si>
    <t>MTG2000-S　フルセット</t>
  </si>
  <si>
    <t>G-scan3 エントリー</t>
  </si>
  <si>
    <t>G-scan3 スタンダード</t>
  </si>
  <si>
    <t>G-scan3 エントリー（育成機関）</t>
  </si>
  <si>
    <t>G-scan3 スタンダード（育成機関）</t>
  </si>
  <si>
    <t>G-scan3 エントリー（災害支援）</t>
  </si>
  <si>
    <t>G-scan3 スタンダード（災害支援）</t>
  </si>
  <si>
    <t>G-scan Tab（育成機関）</t>
  </si>
  <si>
    <t>G-scan Tab（災害支援）</t>
  </si>
  <si>
    <t>日立ダイアグノスティックツールHDM330</t>
  </si>
  <si>
    <t>オシロ付DT-3300　乗用車セット</t>
  </si>
  <si>
    <t>オシロ付DT-3300　24V車セット</t>
  </si>
  <si>
    <t>オシロ付DT-3300　フルセット</t>
  </si>
  <si>
    <t>オシロ無DT-3300　乗用車セット</t>
  </si>
  <si>
    <t>オシロ無DT-3300　24V車セット</t>
  </si>
  <si>
    <t>オシロ無DT-3300　フルセット</t>
  </si>
  <si>
    <t>ダイアグノスティックメンテナンスツールセット</t>
  </si>
  <si>
    <t>ダイアグノスティックメンテナンスツールhandy</t>
  </si>
  <si>
    <t>Maxisys　９０８ｓPro　</t>
  </si>
  <si>
    <t>Maxisys　Elite　</t>
  </si>
  <si>
    <t>作業サポート付きコードリーダー</t>
  </si>
  <si>
    <t>ＤＳＴ-ｉベーシックセット</t>
  </si>
  <si>
    <t>ＳＳＳ-α</t>
  </si>
  <si>
    <t>日立ダイアグモニタHDM8000</t>
    <phoneticPr fontId="7"/>
  </si>
  <si>
    <t>HG2-</t>
  </si>
  <si>
    <t>X-431PRO J' lite</t>
    <phoneticPr fontId="7"/>
  </si>
  <si>
    <t>Maxisys Elite G</t>
    <phoneticPr fontId="7"/>
  </si>
  <si>
    <t>Maxisys Pro G</t>
    <phoneticPr fontId="7"/>
  </si>
  <si>
    <t>Maxisys STD G</t>
    <phoneticPr fontId="7"/>
  </si>
  <si>
    <t>Maxisys 906 G</t>
    <phoneticPr fontId="7"/>
  </si>
  <si>
    <t>MaxiSys ADAS G</t>
    <phoneticPr fontId="7"/>
  </si>
  <si>
    <t>MS908E G</t>
    <phoneticPr fontId="7"/>
  </si>
  <si>
    <t>MS908P G</t>
    <phoneticPr fontId="7"/>
  </si>
  <si>
    <t>MS908 G</t>
    <phoneticPr fontId="7"/>
  </si>
  <si>
    <t>MS906 G</t>
    <phoneticPr fontId="7"/>
  </si>
  <si>
    <t>MS908A G</t>
    <phoneticPr fontId="7"/>
  </si>
  <si>
    <t>Ｒ</t>
  </si>
  <si>
    <t>SCANPAD</t>
  </si>
  <si>
    <t>ScanPadダイアグテスター</t>
    <phoneticPr fontId="7"/>
  </si>
  <si>
    <t>有限会社TAPS INC.(タップスアイエヌシー）</t>
    <phoneticPr fontId="7"/>
  </si>
  <si>
    <t>RA1-</t>
    <phoneticPr fontId="7"/>
  </si>
  <si>
    <t>ＴＰＭ-Ｒ</t>
    <phoneticPr fontId="7"/>
  </si>
  <si>
    <t>ＳＳＳ-02</t>
    <phoneticPr fontId="7"/>
  </si>
  <si>
    <t>EG330R-0000</t>
    <phoneticPr fontId="7"/>
  </si>
  <si>
    <t>-</t>
    <phoneticPr fontId="7"/>
  </si>
  <si>
    <t>JA3-</t>
    <phoneticPr fontId="7"/>
  </si>
  <si>
    <t>ＳＳＳ-Ｔ1</t>
    <phoneticPr fontId="7"/>
  </si>
  <si>
    <t>CH10b</t>
  </si>
  <si>
    <t>GT-U02</t>
  </si>
  <si>
    <t>G-scan Tab（CIS特別パッケージ）</t>
    <phoneticPr fontId="7"/>
  </si>
  <si>
    <t>X-431PRO J'</t>
    <phoneticPr fontId="7"/>
  </si>
  <si>
    <t>ロシェル株式会社</t>
  </si>
  <si>
    <t>S</t>
  </si>
  <si>
    <t>－</t>
  </si>
  <si>
    <t>SA1-</t>
    <phoneticPr fontId="7"/>
  </si>
  <si>
    <t>SB2-</t>
    <phoneticPr fontId="7"/>
  </si>
  <si>
    <t>X-431PADⅢv2.0</t>
  </si>
  <si>
    <t>X-431PRO</t>
  </si>
  <si>
    <t>CH11b</t>
    <phoneticPr fontId="7"/>
  </si>
  <si>
    <t>GT-J03</t>
    <phoneticPr fontId="7"/>
  </si>
  <si>
    <t>HG3-</t>
  </si>
  <si>
    <t>X-431 STATION</t>
  </si>
  <si>
    <t>年</t>
    <rPh sb="0" eb="1">
      <t>ネン</t>
    </rPh>
    <phoneticPr fontId="1"/>
  </si>
  <si>
    <t>令和</t>
    <rPh sb="0" eb="1">
      <t>レイ</t>
    </rPh>
    <rPh sb="1" eb="2">
      <t>ワ</t>
    </rPh>
    <phoneticPr fontId="1"/>
  </si>
  <si>
    <t>元</t>
    <rPh sb="0" eb="1">
      <t>ガン</t>
    </rPh>
    <phoneticPr fontId="5"/>
  </si>
  <si>
    <t xml:space="preserve"> 令和</t>
    <rPh sb="1" eb="2">
      <t>レイ</t>
    </rPh>
    <rPh sb="2" eb="3">
      <t>ワ</t>
    </rPh>
    <phoneticPr fontId="1"/>
  </si>
  <si>
    <t>合同会社アスト</t>
  </si>
  <si>
    <t>Ｔ</t>
  </si>
  <si>
    <t>X-431PRO GT</t>
  </si>
  <si>
    <t>G-scan Tab（MS製）</t>
    <rPh sb="13" eb="14">
      <t>セイ</t>
    </rPh>
    <phoneticPr fontId="7"/>
  </si>
  <si>
    <t>-</t>
    <phoneticPr fontId="7"/>
  </si>
  <si>
    <t>X-431 PAD V</t>
    <phoneticPr fontId="7"/>
  </si>
  <si>
    <t>TA1-</t>
    <phoneticPr fontId="7"/>
  </si>
  <si>
    <t>TB1-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</si>
</sst>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</cellStyleXfs>
  <cellXfs count="135">
    <xf numFmtId="0" fontId="0" fillId="0" borderId="0" xfId="0">
      <alignment vertical="center"/>
    </xf>
    <xf numFmtId="0" fontId="11" fillId="0" borderId="0" xfId="0" applyFo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76" fontId="13" fillId="0" borderId="0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4" fillId="3" borderId="0" xfId="0" applyFont="1" applyFill="1" applyProtection="1">
      <alignment vertical="center"/>
      <protection locked="0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NumberFormat="1" applyAlignment="1" applyProtection="1">
      <alignment horizontal="left" vertical="center"/>
    </xf>
    <xf numFmtId="0" fontId="19" fillId="2" borderId="9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Protection="1">
      <alignment vertical="center"/>
    </xf>
    <xf numFmtId="0" fontId="0" fillId="0" borderId="0" xfId="0" applyFont="1" applyProtection="1">
      <alignment vertical="center"/>
    </xf>
    <xf numFmtId="0" fontId="11" fillId="0" borderId="0" xfId="0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3" fillId="0" borderId="0" xfId="0" applyFont="1" applyBorder="1" applyProtection="1">
      <alignment vertical="center"/>
    </xf>
    <xf numFmtId="0" fontId="0" fillId="0" borderId="0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left" vertical="center" shrinkToFit="1"/>
    </xf>
    <xf numFmtId="0" fontId="16" fillId="0" borderId="0" xfId="0" applyFont="1" applyFill="1" applyBorder="1" applyAlignment="1" applyProtection="1">
      <alignment horizontal="left" vertical="center" wrapText="1" shrinkToFit="1"/>
    </xf>
    <xf numFmtId="0" fontId="17" fillId="0" borderId="0" xfId="0" applyFont="1" applyFill="1" applyBorder="1" applyAlignment="1" applyProtection="1">
      <alignment horizontal="left" vertical="center" wrapText="1" shrinkToFit="1"/>
    </xf>
    <xf numFmtId="0" fontId="13" fillId="0" borderId="4" xfId="0" applyFont="1" applyBorder="1" applyAlignment="1" applyProtection="1">
      <alignment horizontal="center" vertical="center" shrinkToFit="1"/>
    </xf>
    <xf numFmtId="0" fontId="0" fillId="0" borderId="0" xfId="0" applyFont="1" applyAlignment="1" applyProtection="1"/>
    <xf numFmtId="0" fontId="0" fillId="0" borderId="0" xfId="0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8" fillId="2" borderId="9" xfId="0" applyFont="1" applyFill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right" vertical="center"/>
    </xf>
    <xf numFmtId="0" fontId="14" fillId="3" borderId="0" xfId="0" applyFont="1" applyFill="1" applyProtection="1">
      <alignment vertical="center"/>
    </xf>
    <xf numFmtId="0" fontId="0" fillId="0" borderId="0" xfId="0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top"/>
    </xf>
    <xf numFmtId="0" fontId="0" fillId="0" borderId="0" xfId="0" quotePrefix="1" applyProtection="1">
      <alignment vertical="center"/>
    </xf>
    <xf numFmtId="0" fontId="0" fillId="0" borderId="0" xfId="0" quotePrefix="1" applyAlignment="1" applyProtection="1">
      <alignment horizontal="left" vertical="center"/>
    </xf>
    <xf numFmtId="177" fontId="0" fillId="0" borderId="0" xfId="0" quotePrefix="1" applyNumberFormat="1" applyProtection="1">
      <alignment vertical="center"/>
    </xf>
    <xf numFmtId="0" fontId="11" fillId="0" borderId="13" xfId="0" applyFont="1" applyFill="1" applyBorder="1" applyAlignment="1" applyProtection="1">
      <alignment horizontal="center" vertical="center" shrinkToFit="1"/>
    </xf>
    <xf numFmtId="0" fontId="11" fillId="0" borderId="14" xfId="0" applyFont="1" applyFill="1" applyBorder="1" applyAlignment="1" applyProtection="1">
      <alignment horizontal="center" vertical="center" shrinkToFit="1"/>
    </xf>
    <xf numFmtId="0" fontId="18" fillId="3" borderId="5" xfId="0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center" vertical="center"/>
    </xf>
    <xf numFmtId="0" fontId="25" fillId="3" borderId="5" xfId="0" applyFont="1" applyFill="1" applyBorder="1" applyAlignment="1" applyProtection="1">
      <alignment horizontal="center" vertical="center"/>
      <protection locked="0"/>
    </xf>
    <xf numFmtId="0" fontId="25" fillId="3" borderId="7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vertical="center"/>
    </xf>
    <xf numFmtId="0" fontId="18" fillId="0" borderId="1" xfId="0" applyFont="1" applyBorder="1" applyAlignment="1" applyProtection="1">
      <alignment vertical="center"/>
    </xf>
    <xf numFmtId="0" fontId="20" fillId="2" borderId="2" xfId="0" applyFont="1" applyFill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distributed" vertical="distributed"/>
    </xf>
    <xf numFmtId="0" fontId="22" fillId="0" borderId="9" xfId="0" applyFont="1" applyBorder="1" applyAlignment="1" applyProtection="1">
      <alignment horizontal="distributed" vertical="distributed"/>
    </xf>
    <xf numFmtId="0" fontId="22" fillId="0" borderId="1" xfId="0" applyFont="1" applyBorder="1" applyAlignment="1" applyProtection="1">
      <alignment horizontal="distributed" vertical="distributed"/>
    </xf>
    <xf numFmtId="0" fontId="11" fillId="0" borderId="2" xfId="0" applyFont="1" applyBorder="1" applyAlignment="1" applyProtection="1">
      <alignment horizontal="distributed" vertical="distributed"/>
    </xf>
    <xf numFmtId="0" fontId="0" fillId="0" borderId="9" xfId="0" applyFont="1" applyBorder="1" applyAlignment="1" applyProtection="1">
      <alignment horizontal="distributed" vertical="distributed"/>
    </xf>
    <xf numFmtId="0" fontId="0" fillId="0" borderId="1" xfId="0" applyFont="1" applyBorder="1" applyAlignment="1" applyProtection="1">
      <alignment horizontal="distributed" vertical="distributed"/>
    </xf>
    <xf numFmtId="0" fontId="23" fillId="0" borderId="10" xfId="0" applyFont="1" applyFill="1" applyBorder="1" applyAlignment="1" applyProtection="1">
      <alignment horizontal="left" vertical="center" wrapText="1" shrinkToFit="1"/>
      <protection hidden="1"/>
    </xf>
    <xf numFmtId="0" fontId="24" fillId="0" borderId="9" xfId="0" applyFont="1" applyBorder="1" applyAlignment="1" applyProtection="1">
      <alignment horizontal="left" vertical="center" wrapText="1" shrinkToFit="1"/>
      <protection hidden="1"/>
    </xf>
    <xf numFmtId="0" fontId="24" fillId="0" borderId="1" xfId="0" applyFont="1" applyBorder="1" applyAlignment="1" applyProtection="1">
      <alignment horizontal="left" vertical="center" wrapText="1" shrinkToFit="1"/>
      <protection hidden="1"/>
    </xf>
    <xf numFmtId="0" fontId="11" fillId="0" borderId="2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18" fillId="2" borderId="5" xfId="0" applyFont="1" applyFill="1" applyBorder="1" applyAlignment="1" applyProtection="1">
      <alignment horizontal="center" vertical="center" shrinkToFit="1"/>
    </xf>
    <xf numFmtId="0" fontId="18" fillId="0" borderId="5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horizontal="center" vertical="center" wrapText="1" shrinkToFit="1"/>
    </xf>
    <xf numFmtId="0" fontId="0" fillId="0" borderId="4" xfId="0" applyFont="1" applyBorder="1" applyAlignment="1" applyProtection="1">
      <alignment horizontal="center" vertical="center" shrinkToFit="1"/>
    </xf>
    <xf numFmtId="0" fontId="0" fillId="0" borderId="16" xfId="0" applyFont="1" applyBorder="1" applyAlignment="1" applyProtection="1">
      <alignment horizontal="center" vertical="center" shrinkToFit="1"/>
    </xf>
    <xf numFmtId="0" fontId="0" fillId="0" borderId="17" xfId="0" applyFont="1" applyBorder="1" applyAlignment="1" applyProtection="1">
      <alignment horizontal="center" vertical="center" shrinkToFit="1"/>
    </xf>
    <xf numFmtId="0" fontId="18" fillId="2" borderId="7" xfId="0" applyFont="1" applyFill="1" applyBorder="1" applyAlignment="1" applyProtection="1">
      <alignment horizontal="center" vertical="center" shrinkToFit="1"/>
    </xf>
    <xf numFmtId="0" fontId="18" fillId="0" borderId="7" xfId="0" applyFont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9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left" vertical="center" shrinkToFit="1"/>
    </xf>
    <xf numFmtId="0" fontId="11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9" fillId="0" borderId="0" xfId="0" applyFont="1" applyAlignment="1" applyProtection="1">
      <alignment horizontal="center" vertical="top"/>
    </xf>
    <xf numFmtId="0" fontId="25" fillId="0" borderId="0" xfId="0" applyFont="1" applyAlignment="1" applyProtection="1">
      <alignment vertical="top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vertical="center" wrapText="1"/>
      <protection locked="0"/>
    </xf>
    <xf numFmtId="0" fontId="25" fillId="0" borderId="1" xfId="0" applyFont="1" applyBorder="1" applyAlignment="1" applyProtection="1">
      <alignment vertical="center" wrapText="1"/>
      <protection locked="0"/>
    </xf>
    <xf numFmtId="0" fontId="23" fillId="2" borderId="2" xfId="0" applyFont="1" applyFill="1" applyBorder="1" applyAlignment="1" applyProtection="1">
      <alignment horizontal="left" vertical="center" wrapText="1" shrinkToFit="1"/>
      <protection locked="0"/>
    </xf>
    <xf numFmtId="0" fontId="24" fillId="0" borderId="9" xfId="0" applyFont="1" applyBorder="1" applyAlignment="1" applyProtection="1">
      <alignment horizontal="left" vertical="center" wrapText="1" shrinkToFit="1"/>
      <protection locked="0"/>
    </xf>
    <xf numFmtId="0" fontId="24" fillId="0" borderId="1" xfId="0" applyFont="1" applyBorder="1" applyAlignment="1" applyProtection="1">
      <alignment horizontal="left" vertical="center" wrapText="1" shrinkToFit="1"/>
      <protection locked="0"/>
    </xf>
    <xf numFmtId="0" fontId="0" fillId="0" borderId="0" xfId="0" applyFont="1" applyAlignment="1" applyProtection="1">
      <alignment vertical="center"/>
    </xf>
    <xf numFmtId="0" fontId="0" fillId="0" borderId="6" xfId="0" applyFont="1" applyBorder="1" applyAlignment="1" applyProtection="1">
      <alignment horizontal="center" vertical="center" shrinkToFit="1"/>
    </xf>
    <xf numFmtId="0" fontId="19" fillId="2" borderId="5" xfId="0" applyFont="1" applyFill="1" applyBorder="1" applyAlignment="1" applyProtection="1">
      <alignment horizontal="center" vertical="center" wrapText="1" shrinkToFit="1"/>
      <protection locked="0"/>
    </xf>
    <xf numFmtId="0" fontId="25" fillId="0" borderId="5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horizontal="center" vertical="center" shrinkToFit="1"/>
    </xf>
    <xf numFmtId="0" fontId="19" fillId="2" borderId="7" xfId="0" applyFont="1" applyFill="1" applyBorder="1" applyAlignment="1" applyProtection="1">
      <alignment horizontal="center" vertical="center" wrapText="1" shrinkToFit="1"/>
      <protection locked="0"/>
    </xf>
    <xf numFmtId="0" fontId="25" fillId="0" borderId="7" xfId="0" applyFont="1" applyBorder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vertical="center" wrapText="1"/>
    </xf>
    <xf numFmtId="49" fontId="0" fillId="0" borderId="0" xfId="0" applyNumberFormat="1" applyFont="1" applyAlignment="1" applyProtection="1">
      <alignment vertical="center"/>
    </xf>
    <xf numFmtId="177" fontId="23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177" fontId="24" fillId="0" borderId="9" xfId="0" applyNumberFormat="1" applyFont="1" applyBorder="1" applyAlignment="1" applyProtection="1">
      <alignment horizontal="left" vertical="center" wrapText="1" shrinkToFit="1"/>
      <protection hidden="1"/>
    </xf>
    <xf numFmtId="177" fontId="24" fillId="0" borderId="1" xfId="0" applyNumberFormat="1" applyFont="1" applyBorder="1" applyAlignment="1" applyProtection="1">
      <alignment horizontal="left" vertical="center" wrapText="1" shrinkToFit="1"/>
      <protection hidden="1"/>
    </xf>
  </cellXfs>
  <cellStyles count="4">
    <cellStyle name="パーセント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98531</xdr:colOff>
      <xdr:row>17</xdr:row>
      <xdr:rowOff>381001</xdr:rowOff>
    </xdr:from>
    <xdr:to>
      <xdr:col>26</xdr:col>
      <xdr:colOff>8868</xdr:colOff>
      <xdr:row>19</xdr:row>
      <xdr:rowOff>438151</xdr:rowOff>
    </xdr:to>
    <xdr:sp macro="" textlink="">
      <xdr:nvSpPr>
        <xdr:cNvPr id="2" name="角丸四角形吹き出し 1"/>
        <xdr:cNvSpPr/>
      </xdr:nvSpPr>
      <xdr:spPr>
        <a:xfrm>
          <a:off x="4213331" y="8410576"/>
          <a:ext cx="2605912" cy="971550"/>
        </a:xfrm>
        <a:prstGeom prst="wedgeRoundRectCallout">
          <a:avLst>
            <a:gd name="adj1" fmla="val -66227"/>
            <a:gd name="adj2" fmla="val -18814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補助対象機器一覧に記載のコード番号を入力すると、</a:t>
          </a:r>
          <a:r>
            <a:rPr kumimoji="1" lang="ja-JP" altLang="en-US" sz="1100" b="1">
              <a:solidFill>
                <a:sysClr val="windowText" lastClr="000000"/>
              </a:solidFill>
            </a:rPr>
            <a:t>メーカー名、名称・型式、品番、ソフトのバージョン</a:t>
          </a:r>
          <a:r>
            <a:rPr kumimoji="1" lang="ja-JP" altLang="en-US" sz="1100">
              <a:solidFill>
                <a:sysClr val="windowText" lastClr="000000"/>
              </a:solidFill>
            </a:rPr>
            <a:t>が自動反映されます。</a:t>
          </a:r>
        </a:p>
      </xdr:txBody>
    </xdr:sp>
    <xdr:clientData/>
  </xdr:twoCellAnchor>
  <xdr:twoCellAnchor>
    <xdr:from>
      <xdr:col>1</xdr:col>
      <xdr:colOff>28575</xdr:colOff>
      <xdr:row>0</xdr:row>
      <xdr:rowOff>133350</xdr:rowOff>
    </xdr:from>
    <xdr:to>
      <xdr:col>7</xdr:col>
      <xdr:colOff>20411</xdr:colOff>
      <xdr:row>2</xdr:row>
      <xdr:rowOff>247650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52400" y="133350"/>
          <a:ext cx="1649186" cy="409575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　入　例</a:t>
          </a:r>
          <a:endParaRPr lang="ja-JP" altLang="en-US" sz="1800" b="1" i="0" u="none" strike="noStrike" baseline="0">
            <a:solidFill>
              <a:srgbClr val="FF0000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3</xdr:col>
          <xdr:colOff>28575</xdr:colOff>
          <xdr:row>26</xdr:row>
          <xdr:rowOff>47625</xdr:rowOff>
        </xdr:to>
        <xdr:sp macro="" textlink="">
          <xdr:nvSpPr>
            <xdr:cNvPr id="2497" name="Option Button 449" hidden="1">
              <a:extLst>
                <a:ext uri="{63B3BB69-23CF-44E3-9099-C40C66FF867C}">
                  <a14:compatExt spid="_x0000_s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133350</xdr:rowOff>
        </xdr:from>
        <xdr:to>
          <xdr:col>3</xdr:col>
          <xdr:colOff>38100</xdr:colOff>
          <xdr:row>28</xdr:row>
          <xdr:rowOff>38100</xdr:rowOff>
        </xdr:to>
        <xdr:sp macro="" textlink="">
          <xdr:nvSpPr>
            <xdr:cNvPr id="2498" name="Option Button 450" hidden="1">
              <a:extLst>
                <a:ext uri="{63B3BB69-23CF-44E3-9099-C40C66FF867C}">
                  <a14:compatExt spid="_x0000_s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142875</xdr:rowOff>
        </xdr:from>
        <xdr:to>
          <xdr:col>3</xdr:col>
          <xdr:colOff>28575</xdr:colOff>
          <xdr:row>30</xdr:row>
          <xdr:rowOff>47625</xdr:rowOff>
        </xdr:to>
        <xdr:sp macro="" textlink="">
          <xdr:nvSpPr>
            <xdr:cNvPr id="2499" name="Option Button 451" hidden="1">
              <a:extLst>
                <a:ext uri="{63B3BB69-23CF-44E3-9099-C40C66FF867C}">
                  <a14:compatExt spid="_x0000_s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30</xdr:row>
          <xdr:rowOff>133350</xdr:rowOff>
        </xdr:from>
        <xdr:to>
          <xdr:col>3</xdr:col>
          <xdr:colOff>47625</xdr:colOff>
          <xdr:row>32</xdr:row>
          <xdr:rowOff>38100</xdr:rowOff>
        </xdr:to>
        <xdr:sp macro="" textlink="">
          <xdr:nvSpPr>
            <xdr:cNvPr id="2500" name="Option Button 452" hidden="1">
              <a:extLst>
                <a:ext uri="{63B3BB69-23CF-44E3-9099-C40C66FF867C}">
                  <a14:compatExt spid="_x0000_s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26276</xdr:colOff>
      <xdr:row>13</xdr:row>
      <xdr:rowOff>32847</xdr:rowOff>
    </xdr:from>
    <xdr:to>
      <xdr:col>25</xdr:col>
      <xdr:colOff>13709</xdr:colOff>
      <xdr:row>14</xdr:row>
      <xdr:rowOff>38101</xdr:rowOff>
    </xdr:to>
    <xdr:sp macro="" textlink="">
      <xdr:nvSpPr>
        <xdr:cNvPr id="8" name="テキスト ボックス 7"/>
        <xdr:cNvSpPr txBox="1"/>
      </xdr:nvSpPr>
      <xdr:spPr>
        <a:xfrm>
          <a:off x="26276" y="3976197"/>
          <a:ext cx="6740658" cy="29008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44000" indent="-457200">
            <a:spcAft>
              <a:spcPts val="600"/>
            </a:spcAft>
          </a:pPr>
          <a:r>
            <a:rPr kumimoji="1" lang="en-US" altLang="ja-JP" sz="1100">
              <a:latin typeface="+mj-ea"/>
              <a:ea typeface="+mj-ea"/>
            </a:rPr>
            <a:t>※</a:t>
          </a:r>
          <a:r>
            <a:rPr kumimoji="1" lang="ja-JP" altLang="en-US" sz="1100">
              <a:latin typeface="+mj-ea"/>
              <a:ea typeface="+mj-ea"/>
            </a:rPr>
            <a:t>上記の検証期間とスキャンツールを使用した車両台数は、１５日以上または車両２０台以上を検証し、かつ１件以上のＤＴＣが検出された結果であること。</a:t>
          </a:r>
        </a:p>
        <a:p>
          <a:pPr marL="144000" indent="-457200">
            <a:spcAft>
              <a:spcPts val="600"/>
            </a:spcAft>
          </a:pPr>
          <a:r>
            <a:rPr kumimoji="1" lang="en-US" altLang="ja-JP" sz="1100">
              <a:latin typeface="+mj-ea"/>
              <a:ea typeface="+mj-ea"/>
            </a:rPr>
            <a:t>※</a:t>
          </a:r>
          <a:r>
            <a:rPr kumimoji="1" lang="ja-JP" altLang="en-US" sz="1100">
              <a:latin typeface="+mj-ea"/>
              <a:ea typeface="+mj-ea"/>
            </a:rPr>
            <a:t>検証期間内に得られた全ての車両の診断結果等（スキャンツールから出力されたデータであって、下記に掲げる①から④の項目を含むものに限る。）を標準形式（Ｍｉｃｒｏｓｏｆｔ　Ｅｘｃｅｌ、ＣＳＶ、テキストまたはＰＤＦ形式（文字の取り出しが可能な形式））で保存し、提出すること。</a:t>
          </a:r>
        </a:p>
        <a:p>
          <a:pPr marL="144000" indent="-457200">
            <a:spcAft>
              <a:spcPts val="600"/>
            </a:spcAft>
          </a:pPr>
          <a:r>
            <a:rPr kumimoji="1" lang="en-US" altLang="ja-JP" sz="1100">
              <a:latin typeface="+mj-ea"/>
              <a:ea typeface="+mj-ea"/>
            </a:rPr>
            <a:t>※</a:t>
          </a:r>
          <a:r>
            <a:rPr kumimoji="1" lang="ja-JP" altLang="en-US" sz="1100">
              <a:latin typeface="+mj-ea"/>
              <a:ea typeface="+mj-ea"/>
            </a:rPr>
            <a:t>機器の設定・操作不足により記録できていないことが無いよう、取扱方法を必ず確認してから検証を実施すること。</a:t>
          </a:r>
        </a:p>
        <a:p>
          <a:pPr indent="144000"/>
          <a:r>
            <a:rPr kumimoji="1" lang="ja-JP" altLang="en-US" sz="1100" b="1">
              <a:latin typeface="+mj-ea"/>
              <a:ea typeface="+mj-ea"/>
            </a:rPr>
            <a:t>①車両を診断した年月日</a:t>
          </a:r>
        </a:p>
        <a:p>
          <a:pPr indent="144000"/>
          <a:r>
            <a:rPr kumimoji="1" lang="ja-JP" altLang="en-US" sz="1100" b="1">
              <a:latin typeface="+mj-ea"/>
              <a:ea typeface="+mj-ea"/>
            </a:rPr>
            <a:t>②診断した車両の車両番号（ナンバー）または車台番号</a:t>
          </a:r>
        </a:p>
        <a:p>
          <a:pPr indent="144000"/>
          <a:r>
            <a:rPr kumimoji="1" lang="ja-JP" altLang="en-US" sz="1100">
              <a:latin typeface="+mj-ea"/>
              <a:ea typeface="+mj-ea"/>
            </a:rPr>
            <a:t>   </a:t>
          </a:r>
          <a:r>
            <a:rPr kumimoji="1" lang="en-US" altLang="ja-JP" sz="1100">
              <a:latin typeface="+mj-ea"/>
              <a:ea typeface="+mj-ea"/>
            </a:rPr>
            <a:t>【</a:t>
          </a:r>
          <a:r>
            <a:rPr kumimoji="1" lang="ja-JP" altLang="en-US" sz="1100">
              <a:latin typeface="+mj-ea"/>
              <a:ea typeface="+mj-ea"/>
            </a:rPr>
            <a:t>例</a:t>
          </a:r>
          <a:r>
            <a:rPr kumimoji="1" lang="en-US" altLang="ja-JP" sz="1100">
              <a:latin typeface="+mj-ea"/>
              <a:ea typeface="+mj-ea"/>
            </a:rPr>
            <a:t>】</a:t>
          </a:r>
          <a:r>
            <a:rPr kumimoji="1" lang="ja-JP" altLang="en-US" sz="1100">
              <a:latin typeface="+mj-ea"/>
              <a:ea typeface="+mj-ea"/>
            </a:rPr>
            <a:t>品川</a:t>
          </a:r>
          <a:r>
            <a:rPr kumimoji="1" lang="en-US" altLang="ja-JP" sz="1100">
              <a:latin typeface="+mj-ea"/>
              <a:ea typeface="+mj-ea"/>
            </a:rPr>
            <a:t>566</a:t>
          </a:r>
          <a:r>
            <a:rPr kumimoji="1" lang="ja-JP" altLang="en-US" sz="1100">
              <a:latin typeface="+mj-ea"/>
              <a:ea typeface="+mj-ea"/>
            </a:rPr>
            <a:t>さ</a:t>
          </a:r>
          <a:r>
            <a:rPr kumimoji="1" lang="en-US" altLang="ja-JP" sz="1100">
              <a:latin typeface="+mj-ea"/>
              <a:ea typeface="+mj-ea"/>
            </a:rPr>
            <a:t>20-18</a:t>
          </a:r>
          <a:r>
            <a:rPr kumimoji="1" lang="ja-JP" altLang="en-US" sz="1100">
              <a:latin typeface="+mj-ea"/>
              <a:ea typeface="+mj-ea"/>
            </a:rPr>
            <a:t>（地域名・分類番号・平仮名等・一連指定番号）</a:t>
          </a:r>
        </a:p>
        <a:p>
          <a:pPr indent="144000"/>
          <a:r>
            <a:rPr kumimoji="1" lang="ja-JP" altLang="en-US" sz="1100" b="1">
              <a:latin typeface="+mj-ea"/>
              <a:ea typeface="+mj-ea"/>
            </a:rPr>
            <a:t>③診断した車両の型式</a:t>
          </a:r>
        </a:p>
        <a:p>
          <a:pPr indent="144000"/>
          <a:r>
            <a:rPr kumimoji="1" lang="ja-JP" altLang="en-US" sz="1100">
              <a:latin typeface="+mj-ea"/>
              <a:ea typeface="+mj-ea"/>
            </a:rPr>
            <a:t>   </a:t>
          </a:r>
          <a:r>
            <a:rPr kumimoji="1" lang="en-US" altLang="ja-JP" sz="1100">
              <a:latin typeface="+mj-ea"/>
              <a:ea typeface="+mj-ea"/>
            </a:rPr>
            <a:t>【</a:t>
          </a:r>
          <a:r>
            <a:rPr kumimoji="1" lang="ja-JP" altLang="en-US" sz="1100">
              <a:latin typeface="+mj-ea"/>
              <a:ea typeface="+mj-ea"/>
            </a:rPr>
            <a:t>例</a:t>
          </a:r>
          <a:r>
            <a:rPr kumimoji="1" lang="en-US" altLang="ja-JP" sz="1100">
              <a:latin typeface="+mj-ea"/>
              <a:ea typeface="+mj-ea"/>
            </a:rPr>
            <a:t>】ABA-MF16S</a:t>
          </a:r>
          <a:r>
            <a:rPr kumimoji="1" lang="ja-JP" altLang="en-US" sz="1100">
              <a:latin typeface="+mj-ea"/>
              <a:ea typeface="+mj-ea"/>
            </a:rPr>
            <a:t>（排ガス規制識別番号＋メーカー記号）</a:t>
          </a:r>
        </a:p>
        <a:p>
          <a:pPr indent="144000"/>
          <a:r>
            <a:rPr kumimoji="1" lang="ja-JP" altLang="en-US" sz="1100" b="1">
              <a:latin typeface="+mj-ea"/>
              <a:ea typeface="+mj-ea"/>
            </a:rPr>
            <a:t>④診断した車両においてＤＴＣ（故障コード）が検出された場合のＤＴＣ及びその定義</a:t>
          </a:r>
        </a:p>
        <a:p>
          <a:pPr indent="144000"/>
          <a:r>
            <a:rPr kumimoji="1" lang="ja-JP" altLang="en-US" sz="1100">
              <a:latin typeface="+mj-ea"/>
              <a:ea typeface="+mj-ea"/>
            </a:rPr>
            <a:t>   </a:t>
          </a:r>
          <a:r>
            <a:rPr kumimoji="1" lang="en-US" altLang="ja-JP" sz="1100">
              <a:latin typeface="+mj-ea"/>
              <a:ea typeface="+mj-ea"/>
            </a:rPr>
            <a:t>【</a:t>
          </a:r>
          <a:r>
            <a:rPr kumimoji="1" lang="ja-JP" altLang="en-US" sz="1100">
              <a:latin typeface="+mj-ea"/>
              <a:ea typeface="+mj-ea"/>
            </a:rPr>
            <a:t>例</a:t>
          </a:r>
          <a:r>
            <a:rPr kumimoji="1" lang="en-US" altLang="ja-JP" sz="1100">
              <a:latin typeface="+mj-ea"/>
              <a:ea typeface="+mj-ea"/>
            </a:rPr>
            <a:t>】DTC</a:t>
          </a:r>
          <a:r>
            <a:rPr kumimoji="1" lang="ja-JP" altLang="en-US" sz="1100">
              <a:latin typeface="+mj-ea"/>
              <a:ea typeface="+mj-ea"/>
            </a:rPr>
            <a:t>：</a:t>
          </a:r>
          <a:r>
            <a:rPr kumimoji="1" lang="en-US" altLang="ja-JP" sz="1100">
              <a:latin typeface="+mj-ea"/>
              <a:ea typeface="+mj-ea"/>
            </a:rPr>
            <a:t>P0141</a:t>
          </a:r>
          <a:r>
            <a:rPr kumimoji="1" lang="ja-JP" altLang="en-US" sz="1100">
              <a:latin typeface="+mj-ea"/>
              <a:ea typeface="+mj-ea"/>
            </a:rPr>
            <a:t>　定義：Ｏ</a:t>
          </a:r>
          <a:r>
            <a:rPr kumimoji="1" lang="en-US" altLang="ja-JP" sz="1100">
              <a:latin typeface="+mj-ea"/>
              <a:ea typeface="+mj-ea"/>
            </a:rPr>
            <a:t>2</a:t>
          </a:r>
          <a:r>
            <a:rPr kumimoji="1" lang="ja-JP" altLang="en-US" sz="1100">
              <a:latin typeface="+mj-ea"/>
              <a:ea typeface="+mj-ea"/>
            </a:rPr>
            <a:t>センサーヒーター回路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66675</xdr:rowOff>
        </xdr:from>
        <xdr:to>
          <xdr:col>3</xdr:col>
          <xdr:colOff>57150</xdr:colOff>
          <xdr:row>24</xdr:row>
          <xdr:rowOff>19050</xdr:rowOff>
        </xdr:to>
        <xdr:sp macro="" textlink="">
          <xdr:nvSpPr>
            <xdr:cNvPr id="11272" name="Option Button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24</xdr:row>
          <xdr:rowOff>66675</xdr:rowOff>
        </xdr:from>
        <xdr:to>
          <xdr:col>3</xdr:col>
          <xdr:colOff>57150</xdr:colOff>
          <xdr:row>26</xdr:row>
          <xdr:rowOff>19050</xdr:rowOff>
        </xdr:to>
        <xdr:sp macro="" textlink="">
          <xdr:nvSpPr>
            <xdr:cNvPr id="11273" name="Option Button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26</xdr:row>
          <xdr:rowOff>76200</xdr:rowOff>
        </xdr:from>
        <xdr:to>
          <xdr:col>3</xdr:col>
          <xdr:colOff>57150</xdr:colOff>
          <xdr:row>28</xdr:row>
          <xdr:rowOff>19050</xdr:rowOff>
        </xdr:to>
        <xdr:sp macro="" textlink="">
          <xdr:nvSpPr>
            <xdr:cNvPr id="11274" name="Option Button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66675</xdr:rowOff>
        </xdr:from>
        <xdr:to>
          <xdr:col>3</xdr:col>
          <xdr:colOff>57150</xdr:colOff>
          <xdr:row>30</xdr:row>
          <xdr:rowOff>19050</xdr:rowOff>
        </xdr:to>
        <xdr:sp macro="" textlink="">
          <xdr:nvSpPr>
            <xdr:cNvPr id="11275" name="Option Button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124238</xdr:colOff>
      <xdr:row>10</xdr:row>
      <xdr:rowOff>38099</xdr:rowOff>
    </xdr:from>
    <xdr:to>
      <xdr:col>25</xdr:col>
      <xdr:colOff>115956</xdr:colOff>
      <xdr:row>12</xdr:row>
      <xdr:rowOff>43543</xdr:rowOff>
    </xdr:to>
    <xdr:sp macro="" textlink="">
      <xdr:nvSpPr>
        <xdr:cNvPr id="2" name="テキスト ボックス 1"/>
        <xdr:cNvSpPr txBox="1"/>
      </xdr:nvSpPr>
      <xdr:spPr>
        <a:xfrm>
          <a:off x="124238" y="3947490"/>
          <a:ext cx="6733761" cy="29706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44000" indent="-457200">
            <a:spcAft>
              <a:spcPts val="600"/>
            </a:spcAft>
          </a:pPr>
          <a:r>
            <a:rPr kumimoji="1" lang="en-US" altLang="ja-JP" sz="1100"/>
            <a:t>※</a:t>
          </a:r>
          <a:r>
            <a:rPr kumimoji="1" lang="ja-JP" altLang="en-US" sz="1100"/>
            <a:t>上記の検証期間とスキャンツールを使用した車両台数は、１５日以上または車両２０台以上を検証し、かつ１件以上のＤＴＣが検出された結果であること。</a:t>
          </a:r>
        </a:p>
        <a:p>
          <a:pPr marL="144000" indent="-457200">
            <a:spcAft>
              <a:spcPts val="600"/>
            </a:spcAft>
          </a:pPr>
          <a:r>
            <a:rPr kumimoji="1" lang="en-US" altLang="ja-JP" sz="1100"/>
            <a:t>※</a:t>
          </a:r>
          <a:r>
            <a:rPr kumimoji="1" lang="ja-JP" altLang="en-US" sz="1100"/>
            <a:t>検証期間内に得られた全ての車両の診断結果等（スキャンツールから出力されたデータであって、下記に掲げる①から④の項目を含むものに限る。）を標準形式（Ｍｉｃｒｏｓｏｆｔ　Ｅｘｃｅｌ、ＣＳＶ、テキストまたはＰＤＦ形式（文字の取り出しが可能な形式））で保存し、提出すること。</a:t>
          </a:r>
        </a:p>
        <a:p>
          <a:pPr marL="144000" indent="-457200">
            <a:spcAft>
              <a:spcPts val="600"/>
            </a:spcAft>
          </a:pPr>
          <a:r>
            <a:rPr kumimoji="1" lang="en-US" altLang="ja-JP" sz="1100"/>
            <a:t>※</a:t>
          </a:r>
          <a:r>
            <a:rPr kumimoji="1" lang="ja-JP" altLang="en-US" sz="1100"/>
            <a:t>機器の設定・操作不足により記録できていないことが無いよう、取扱方法を必ず確認してから検証を実施すること。</a:t>
          </a:r>
        </a:p>
        <a:p>
          <a:pPr indent="144000"/>
          <a:r>
            <a:rPr kumimoji="1" lang="ja-JP" altLang="en-US" sz="1100" b="1"/>
            <a:t>①車両を診断した年月日</a:t>
          </a:r>
        </a:p>
        <a:p>
          <a:pPr indent="144000"/>
          <a:r>
            <a:rPr kumimoji="1" lang="ja-JP" altLang="en-US" sz="1100" b="1"/>
            <a:t>②診断した車両の車両番号（ナンバー）または車台番号</a:t>
          </a:r>
        </a:p>
        <a:p>
          <a:pPr indent="144000"/>
          <a:r>
            <a:rPr kumimoji="1" lang="ja-JP" altLang="en-US" sz="1100"/>
            <a:t>   </a:t>
          </a:r>
          <a:r>
            <a:rPr kumimoji="1" lang="en-US" altLang="ja-JP" sz="1100"/>
            <a:t>【</a:t>
          </a:r>
          <a:r>
            <a:rPr kumimoji="1" lang="ja-JP" altLang="en-US" sz="1100"/>
            <a:t>例</a:t>
          </a:r>
          <a:r>
            <a:rPr kumimoji="1" lang="en-US" altLang="ja-JP" sz="1100"/>
            <a:t>】</a:t>
          </a:r>
          <a:r>
            <a:rPr kumimoji="1" lang="ja-JP" altLang="en-US" sz="1100"/>
            <a:t>品川</a:t>
          </a:r>
          <a:r>
            <a:rPr kumimoji="1" lang="en-US" altLang="ja-JP" sz="1100"/>
            <a:t>566</a:t>
          </a:r>
          <a:r>
            <a:rPr kumimoji="1" lang="ja-JP" altLang="en-US" sz="1100"/>
            <a:t>さ</a:t>
          </a:r>
          <a:r>
            <a:rPr kumimoji="1" lang="en-US" altLang="ja-JP" sz="1100"/>
            <a:t>20-18</a:t>
          </a:r>
          <a:r>
            <a:rPr kumimoji="1" lang="ja-JP" altLang="en-US" sz="1100"/>
            <a:t>（地域名・分類番号・平仮名等・一連指定番号）</a:t>
          </a:r>
        </a:p>
        <a:p>
          <a:pPr indent="144000"/>
          <a:r>
            <a:rPr kumimoji="1" lang="ja-JP" altLang="en-US" sz="1100" b="1"/>
            <a:t>③診断した車両の型式</a:t>
          </a:r>
        </a:p>
        <a:p>
          <a:pPr indent="144000"/>
          <a:r>
            <a:rPr kumimoji="1" lang="ja-JP" altLang="en-US" sz="1100"/>
            <a:t>   </a:t>
          </a:r>
          <a:r>
            <a:rPr kumimoji="1" lang="en-US" altLang="ja-JP" sz="1100"/>
            <a:t>【</a:t>
          </a:r>
          <a:r>
            <a:rPr kumimoji="1" lang="ja-JP" altLang="en-US" sz="1100"/>
            <a:t>例</a:t>
          </a:r>
          <a:r>
            <a:rPr kumimoji="1" lang="en-US" altLang="ja-JP" sz="1100"/>
            <a:t>】ABA-MF16S</a:t>
          </a:r>
          <a:r>
            <a:rPr kumimoji="1" lang="ja-JP" altLang="en-US" sz="1100"/>
            <a:t>（排ガス規制識別番号＋メーカー記号）</a:t>
          </a:r>
        </a:p>
        <a:p>
          <a:pPr indent="144000"/>
          <a:r>
            <a:rPr kumimoji="1" lang="ja-JP" altLang="en-US" sz="1100" b="1"/>
            <a:t>④診断した車両においてＤＴＣ（故障コード）が検出された場合のＤＴＣ及びその定義</a:t>
          </a:r>
        </a:p>
        <a:p>
          <a:pPr indent="144000"/>
          <a:r>
            <a:rPr kumimoji="1" lang="ja-JP" altLang="en-US" sz="1100"/>
            <a:t>   </a:t>
          </a:r>
          <a:r>
            <a:rPr kumimoji="1" lang="en-US" altLang="ja-JP" sz="1100"/>
            <a:t>【</a:t>
          </a:r>
          <a:r>
            <a:rPr kumimoji="1" lang="ja-JP" altLang="en-US" sz="1100"/>
            <a:t>例</a:t>
          </a:r>
          <a:r>
            <a:rPr kumimoji="1" lang="en-US" altLang="ja-JP" sz="1100"/>
            <a:t>】DTC</a:t>
          </a:r>
          <a:r>
            <a:rPr kumimoji="1" lang="ja-JP" altLang="en-US" sz="1100"/>
            <a:t>：</a:t>
          </a:r>
          <a:r>
            <a:rPr kumimoji="1" lang="en-US" altLang="ja-JP" sz="1100"/>
            <a:t>P0141</a:t>
          </a:r>
          <a:r>
            <a:rPr kumimoji="1" lang="ja-JP" altLang="en-US" sz="1100"/>
            <a:t>　定義：Ｏ</a:t>
          </a:r>
          <a:r>
            <a:rPr kumimoji="1" lang="en-US" altLang="ja-JP" sz="1100" baseline="-25000"/>
            <a:t>2</a:t>
          </a:r>
          <a:r>
            <a:rPr kumimoji="1" lang="ja-JP" altLang="en-US" sz="1100"/>
            <a:t>センサーヒーター回路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S41"/>
  <sheetViews>
    <sheetView showGridLines="0" view="pageBreakPreview" zoomScaleNormal="55" zoomScaleSheetLayoutView="100" workbookViewId="0"/>
  </sheetViews>
  <sheetFormatPr defaultRowHeight="13.5"/>
  <cols>
    <col min="1" max="1" width="1.625" style="28" customWidth="1"/>
    <col min="2" max="5" width="3.625" style="28" customWidth="1"/>
    <col min="6" max="6" width="4.75" style="28" customWidth="1"/>
    <col min="7" max="7" width="5.75" style="28" customWidth="1"/>
    <col min="8" max="9" width="3.625" style="28" customWidth="1"/>
    <col min="10" max="10" width="3" style="28" customWidth="1"/>
    <col min="11" max="12" width="3.625" style="28" customWidth="1"/>
    <col min="13" max="13" width="2.625" style="28" customWidth="1"/>
    <col min="14" max="19" width="3.625" style="28" customWidth="1"/>
    <col min="20" max="20" width="2.5" style="28" customWidth="1"/>
    <col min="21" max="21" width="3.625" style="28" customWidth="1"/>
    <col min="22" max="22" width="2.25" style="28" customWidth="1"/>
    <col min="23" max="25" width="3.625" style="28" customWidth="1"/>
    <col min="26" max="27" width="1.625" style="28" customWidth="1"/>
    <col min="28" max="31" width="3.625" style="28" customWidth="1"/>
    <col min="32" max="33" width="18.625" style="28" customWidth="1"/>
    <col min="34" max="34" width="6.625" style="28" customWidth="1"/>
    <col min="35" max="35" width="16.625" style="28" customWidth="1"/>
    <col min="36" max="36" width="6.625" style="28" customWidth="1"/>
    <col min="37" max="37" width="16.625" style="28" customWidth="1"/>
    <col min="38" max="38" width="6.625" style="28" customWidth="1"/>
    <col min="39" max="39" width="16.625" style="28" customWidth="1"/>
    <col min="40" max="40" width="6.625" style="28" customWidth="1"/>
    <col min="41" max="41" width="16.625" style="28" customWidth="1"/>
    <col min="42" max="42" width="6.625" style="28" customWidth="1"/>
    <col min="43" max="43" width="16.625" style="28" customWidth="1"/>
    <col min="44" max="44" width="6.625" style="28" customWidth="1"/>
    <col min="45" max="45" width="16.625" style="28" customWidth="1"/>
    <col min="46" max="16384" width="9" style="28"/>
  </cols>
  <sheetData>
    <row r="1" spans="1:45" s="31" customFormat="1" ht="15.75" customHeight="1">
      <c r="A1" s="29"/>
      <c r="B1" s="3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AA1" s="32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5" ht="7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AA2" s="34"/>
      <c r="AB2" s="35"/>
      <c r="AC2" s="33"/>
      <c r="AD2" s="33"/>
      <c r="AE2" s="33"/>
      <c r="AF2" s="33"/>
      <c r="AG2" s="36"/>
      <c r="AH2" s="111"/>
      <c r="AI2" s="111"/>
      <c r="AJ2" s="111"/>
      <c r="AK2" s="36"/>
      <c r="AL2" s="112"/>
      <c r="AM2" s="112"/>
      <c r="AN2" s="112"/>
      <c r="AO2" s="36"/>
      <c r="AP2" s="112"/>
      <c r="AQ2" s="112"/>
      <c r="AR2" s="112"/>
      <c r="AS2" s="112"/>
    </row>
    <row r="3" spans="1:45" ht="24" customHeight="1">
      <c r="B3" s="109" t="s">
        <v>31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10"/>
      <c r="T3" s="110"/>
      <c r="U3" s="110"/>
      <c r="V3" s="110"/>
      <c r="W3" s="110"/>
      <c r="X3" s="110"/>
      <c r="Y3" s="110"/>
      <c r="AA3" s="32"/>
      <c r="AB3" s="33"/>
      <c r="AC3" s="33"/>
      <c r="AD3" s="33"/>
      <c r="AE3" s="33"/>
      <c r="AF3" s="33"/>
      <c r="AG3" s="37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</row>
    <row r="4" spans="1:45" ht="7.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AA4" s="32"/>
      <c r="AB4" s="33"/>
      <c r="AC4" s="33"/>
      <c r="AD4" s="33"/>
      <c r="AE4" s="33"/>
      <c r="AF4" s="33"/>
      <c r="AG4" s="38"/>
      <c r="AH4" s="38"/>
      <c r="AI4" s="38"/>
      <c r="AJ4" s="37"/>
      <c r="AK4" s="37"/>
      <c r="AL4" s="38"/>
      <c r="AM4" s="38"/>
      <c r="AN4" s="37"/>
      <c r="AO4" s="37"/>
      <c r="AP4" s="38"/>
      <c r="AQ4" s="38"/>
      <c r="AR4" s="38"/>
      <c r="AS4" s="39"/>
    </row>
    <row r="5" spans="1:45" ht="15.75" customHeight="1">
      <c r="B5" s="113" t="s">
        <v>132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32"/>
      <c r="AB5" s="32"/>
      <c r="AC5" s="33"/>
      <c r="AD5" s="33"/>
      <c r="AE5" s="33"/>
      <c r="AF5" s="33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</row>
    <row r="6" spans="1:45" ht="8.25" customHeight="1">
      <c r="B6" s="14" t="s">
        <v>30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AA6" s="33"/>
      <c r="AB6" s="33"/>
      <c r="AC6" s="40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</row>
    <row r="7" spans="1:45" ht="15.75" customHeight="1">
      <c r="B7" s="15" t="s">
        <v>13</v>
      </c>
      <c r="C7" s="14"/>
      <c r="D7" s="14"/>
      <c r="E7" s="14"/>
      <c r="F7" s="14"/>
      <c r="G7" s="14"/>
      <c r="H7" s="14"/>
      <c r="I7" s="14"/>
      <c r="J7" s="14"/>
      <c r="AA7" s="32"/>
      <c r="AB7" s="60"/>
      <c r="AC7" s="41"/>
      <c r="AD7" s="42"/>
      <c r="AE7" s="42"/>
      <c r="AF7" s="61"/>
      <c r="AG7" s="61"/>
      <c r="AH7" s="43"/>
      <c r="AI7" s="44"/>
      <c r="AJ7" s="43"/>
      <c r="AK7" s="44"/>
      <c r="AL7" s="43"/>
      <c r="AM7" s="44"/>
      <c r="AN7" s="43"/>
      <c r="AO7" s="44"/>
      <c r="AP7" s="43"/>
      <c r="AQ7" s="44"/>
      <c r="AR7" s="43"/>
      <c r="AS7" s="44"/>
    </row>
    <row r="8" spans="1:45" ht="36" customHeight="1">
      <c r="B8" s="90" t="s">
        <v>10</v>
      </c>
      <c r="C8" s="91"/>
      <c r="D8" s="91"/>
      <c r="E8" s="92"/>
      <c r="F8" s="75">
        <v>12345</v>
      </c>
      <c r="G8" s="76"/>
      <c r="H8" s="76"/>
      <c r="I8" s="76"/>
      <c r="J8" s="76"/>
      <c r="K8" s="76"/>
      <c r="L8" s="76"/>
      <c r="M8" s="76"/>
      <c r="N8" s="77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AA8" s="32"/>
      <c r="AB8" s="43"/>
      <c r="AC8" s="45"/>
      <c r="AD8" s="45"/>
      <c r="AE8" s="45"/>
      <c r="AF8" s="45"/>
      <c r="AG8" s="45"/>
      <c r="AH8" s="46"/>
      <c r="AI8" s="47"/>
      <c r="AJ8" s="46"/>
      <c r="AK8" s="48"/>
      <c r="AL8" s="46"/>
      <c r="AM8" s="48"/>
      <c r="AN8" s="46"/>
      <c r="AO8" s="48"/>
      <c r="AP8" s="46"/>
      <c r="AQ8" s="48"/>
      <c r="AR8" s="46"/>
      <c r="AS8" s="48"/>
    </row>
    <row r="9" spans="1:45" ht="36" customHeight="1">
      <c r="B9" s="90" t="s">
        <v>66</v>
      </c>
      <c r="C9" s="93"/>
      <c r="D9" s="93"/>
      <c r="E9" s="94"/>
      <c r="F9" s="78" t="s">
        <v>67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80"/>
      <c r="AA9" s="32"/>
      <c r="AB9" s="43"/>
      <c r="AC9" s="45"/>
      <c r="AD9" s="45"/>
      <c r="AE9" s="45"/>
      <c r="AF9" s="45"/>
      <c r="AG9" s="45"/>
      <c r="AH9" s="46"/>
      <c r="AI9" s="47"/>
      <c r="AJ9" s="46"/>
      <c r="AK9" s="48"/>
      <c r="AL9" s="46"/>
      <c r="AM9" s="48"/>
      <c r="AN9" s="46"/>
      <c r="AO9" s="48"/>
      <c r="AP9" s="46"/>
      <c r="AQ9" s="48"/>
      <c r="AR9" s="46"/>
      <c r="AS9" s="48"/>
    </row>
    <row r="10" spans="1:45" ht="36" customHeight="1">
      <c r="B10" s="90" t="s">
        <v>70</v>
      </c>
      <c r="C10" s="91"/>
      <c r="D10" s="91"/>
      <c r="E10" s="92"/>
      <c r="F10" s="78" t="s">
        <v>68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0"/>
      <c r="AA10" s="32"/>
      <c r="AB10" s="43"/>
      <c r="AC10" s="45"/>
      <c r="AD10" s="45"/>
      <c r="AE10" s="45"/>
      <c r="AF10" s="45"/>
      <c r="AG10" s="45"/>
      <c r="AH10" s="46"/>
      <c r="AI10" s="47"/>
      <c r="AJ10" s="46"/>
      <c r="AK10" s="48"/>
      <c r="AL10" s="46"/>
      <c r="AM10" s="48"/>
      <c r="AN10" s="46"/>
      <c r="AO10" s="48"/>
      <c r="AP10" s="46"/>
      <c r="AQ10" s="48"/>
      <c r="AR10" s="46"/>
      <c r="AS10" s="48"/>
    </row>
    <row r="11" spans="1:45" ht="36" customHeight="1">
      <c r="B11" s="101" t="s">
        <v>34</v>
      </c>
      <c r="C11" s="102"/>
      <c r="D11" s="95" t="s">
        <v>32</v>
      </c>
      <c r="E11" s="96"/>
      <c r="F11" s="16" t="s">
        <v>285</v>
      </c>
      <c r="G11" s="71" t="s">
        <v>286</v>
      </c>
      <c r="H11" s="16" t="s">
        <v>284</v>
      </c>
      <c r="I11" s="99">
        <v>12</v>
      </c>
      <c r="J11" s="100"/>
      <c r="K11" s="16" t="s">
        <v>2</v>
      </c>
      <c r="L11" s="99">
        <v>20</v>
      </c>
      <c r="M11" s="100"/>
      <c r="N11" s="18" t="s">
        <v>3</v>
      </c>
      <c r="Q11" s="64"/>
      <c r="R11" s="64"/>
      <c r="S11" s="64"/>
      <c r="T11" s="64"/>
      <c r="U11" s="64"/>
      <c r="V11" s="64"/>
      <c r="W11" s="64"/>
      <c r="Y11" s="49"/>
      <c r="AA11" s="32"/>
      <c r="AB11" s="43"/>
      <c r="AC11" s="45"/>
      <c r="AD11" s="45"/>
      <c r="AE11" s="45"/>
      <c r="AF11" s="45"/>
      <c r="AG11" s="45"/>
      <c r="AH11" s="46"/>
      <c r="AI11" s="47"/>
      <c r="AJ11" s="46"/>
      <c r="AK11" s="48"/>
      <c r="AL11" s="46"/>
      <c r="AM11" s="48"/>
      <c r="AN11" s="46"/>
      <c r="AO11" s="48"/>
      <c r="AP11" s="46"/>
      <c r="AQ11" s="48"/>
      <c r="AR11" s="46"/>
      <c r="AS11" s="48"/>
    </row>
    <row r="12" spans="1:45" ht="36" customHeight="1">
      <c r="B12" s="103"/>
      <c r="C12" s="104"/>
      <c r="D12" s="97" t="s">
        <v>33</v>
      </c>
      <c r="E12" s="98"/>
      <c r="F12" s="17" t="s">
        <v>285</v>
      </c>
      <c r="G12" s="72">
        <v>2</v>
      </c>
      <c r="H12" s="17" t="s">
        <v>284</v>
      </c>
      <c r="I12" s="105">
        <v>1</v>
      </c>
      <c r="J12" s="106"/>
      <c r="K12" s="17" t="s">
        <v>2</v>
      </c>
      <c r="L12" s="105">
        <v>16</v>
      </c>
      <c r="M12" s="106"/>
      <c r="N12" s="19" t="s">
        <v>3</v>
      </c>
      <c r="O12" s="50"/>
      <c r="P12" s="2"/>
      <c r="R12" s="64"/>
      <c r="S12" s="64"/>
      <c r="T12" s="64"/>
      <c r="U12" s="64"/>
      <c r="V12" s="51"/>
      <c r="W12" s="43"/>
      <c r="X12" s="52"/>
      <c r="Y12" s="53"/>
      <c r="AA12" s="32"/>
      <c r="AB12" s="43"/>
      <c r="AC12" s="45"/>
      <c r="AD12" s="45"/>
      <c r="AE12" s="45"/>
      <c r="AF12" s="45"/>
      <c r="AG12" s="45"/>
      <c r="AH12" s="46"/>
      <c r="AI12" s="47"/>
      <c r="AJ12" s="46"/>
      <c r="AK12" s="48"/>
      <c r="AL12" s="46"/>
      <c r="AM12" s="48"/>
      <c r="AN12" s="46"/>
      <c r="AO12" s="48"/>
      <c r="AP12" s="46"/>
      <c r="AQ12" s="48"/>
      <c r="AR12" s="46"/>
      <c r="AS12" s="48"/>
    </row>
    <row r="13" spans="1:45" ht="36" customHeight="1">
      <c r="B13" s="90" t="s">
        <v>12</v>
      </c>
      <c r="C13" s="91"/>
      <c r="D13" s="91"/>
      <c r="E13" s="92"/>
      <c r="F13" s="75">
        <v>20</v>
      </c>
      <c r="G13" s="76"/>
      <c r="H13" s="76"/>
      <c r="I13" s="76"/>
      <c r="J13" s="20" t="s">
        <v>11</v>
      </c>
      <c r="K13" s="54"/>
      <c r="L13" s="55" t="s">
        <v>69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4"/>
      <c r="Y13" s="54"/>
      <c r="AA13" s="32"/>
      <c r="AB13" s="43"/>
      <c r="AC13" s="45"/>
      <c r="AD13" s="45"/>
      <c r="AE13" s="45"/>
      <c r="AF13" s="45"/>
      <c r="AG13" s="45"/>
      <c r="AH13" s="46"/>
      <c r="AI13" s="47"/>
      <c r="AJ13" s="46"/>
      <c r="AK13" s="48"/>
      <c r="AL13" s="46"/>
      <c r="AM13" s="48"/>
      <c r="AN13" s="46"/>
      <c r="AO13" s="48"/>
      <c r="AP13" s="46"/>
      <c r="AQ13" s="48"/>
      <c r="AR13" s="46"/>
      <c r="AS13" s="48"/>
    </row>
    <row r="14" spans="1:45" ht="259.5" customHeight="1"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AA14" s="32"/>
      <c r="AB14" s="43"/>
      <c r="AC14" s="45"/>
      <c r="AD14" s="45"/>
      <c r="AE14" s="45"/>
      <c r="AF14" s="45"/>
      <c r="AG14" s="45"/>
      <c r="AH14" s="46"/>
      <c r="AI14" s="47"/>
      <c r="AJ14" s="46"/>
      <c r="AK14" s="48"/>
      <c r="AL14" s="46"/>
      <c r="AM14" s="48"/>
      <c r="AN14" s="46"/>
      <c r="AO14" s="48"/>
      <c r="AP14" s="46"/>
      <c r="AQ14" s="48"/>
      <c r="AR14" s="46"/>
      <c r="AS14" s="48"/>
    </row>
    <row r="15" spans="1:45" ht="10.5" customHeight="1">
      <c r="B15" s="14" t="s">
        <v>30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AA15" s="32"/>
      <c r="AB15" s="43"/>
      <c r="AC15" s="45"/>
      <c r="AD15" s="45"/>
      <c r="AE15" s="45"/>
      <c r="AF15" s="45"/>
      <c r="AG15" s="45"/>
      <c r="AH15" s="46"/>
      <c r="AI15" s="47"/>
      <c r="AJ15" s="46"/>
      <c r="AK15" s="48"/>
      <c r="AL15" s="46"/>
      <c r="AM15" s="48"/>
      <c r="AN15" s="46"/>
      <c r="AO15" s="48"/>
      <c r="AP15" s="46"/>
      <c r="AQ15" s="48"/>
      <c r="AR15" s="46"/>
      <c r="AS15" s="48"/>
    </row>
    <row r="16" spans="1:45" ht="15.75" customHeight="1">
      <c r="B16" s="15" t="s">
        <v>129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AA16" s="32"/>
      <c r="AB16" s="43"/>
      <c r="AC16" s="45"/>
      <c r="AD16" s="45"/>
      <c r="AE16" s="45"/>
      <c r="AF16" s="45"/>
      <c r="AG16" s="45"/>
      <c r="AH16" s="46"/>
      <c r="AI16" s="47"/>
      <c r="AJ16" s="46"/>
      <c r="AK16" s="48"/>
      <c r="AL16" s="46"/>
      <c r="AM16" s="48"/>
      <c r="AN16" s="46"/>
      <c r="AO16" s="48"/>
      <c r="AP16" s="46"/>
      <c r="AQ16" s="48"/>
      <c r="AR16" s="46"/>
      <c r="AS16" s="48"/>
    </row>
    <row r="17" spans="2:45" ht="36" customHeight="1">
      <c r="B17" s="84" t="s">
        <v>7</v>
      </c>
      <c r="C17" s="85"/>
      <c r="D17" s="85"/>
      <c r="E17" s="86"/>
      <c r="F17" s="21" t="s">
        <v>0</v>
      </c>
      <c r="G17" s="57" t="s">
        <v>121</v>
      </c>
      <c r="H17" s="22" t="s">
        <v>1</v>
      </c>
      <c r="I17" s="87" t="str">
        <f>IFERROR(VLOOKUP(ASC($G$17&amp;$G$18&amp;$G$19&amp;$G$20),コード!$A$2:$J$82,2,FALSE),"")</f>
        <v>ボッシュ株式会社</v>
      </c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9"/>
      <c r="AA17" s="32"/>
      <c r="AB17" s="43"/>
      <c r="AC17" s="45"/>
      <c r="AD17" s="45"/>
      <c r="AE17" s="45"/>
      <c r="AF17" s="45"/>
      <c r="AG17" s="45"/>
      <c r="AH17" s="46"/>
      <c r="AI17" s="47"/>
      <c r="AJ17" s="46"/>
      <c r="AK17" s="48"/>
      <c r="AL17" s="46"/>
      <c r="AM17" s="48"/>
      <c r="AN17" s="46"/>
      <c r="AO17" s="48"/>
      <c r="AP17" s="46"/>
      <c r="AQ17" s="48"/>
      <c r="AR17" s="46"/>
      <c r="AS17" s="48"/>
    </row>
    <row r="18" spans="2:45" ht="36" customHeight="1">
      <c r="B18" s="84" t="s">
        <v>4</v>
      </c>
      <c r="C18" s="85"/>
      <c r="D18" s="85"/>
      <c r="E18" s="86"/>
      <c r="F18" s="21" t="s">
        <v>0</v>
      </c>
      <c r="G18" s="57" t="s">
        <v>120</v>
      </c>
      <c r="H18" s="22" t="s">
        <v>1</v>
      </c>
      <c r="I18" s="87" t="str">
        <f>IFERROR(VLOOKUP(ASC($G$17&amp;$G$18&amp;$G$19&amp;$G$20),コード!$A$2:$J$82,7,FALSE),"")</f>
        <v>PC連動型スキャンツール KTS590</v>
      </c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9"/>
      <c r="AA18" s="32"/>
      <c r="AB18" s="43"/>
      <c r="AC18" s="45"/>
      <c r="AD18" s="45"/>
      <c r="AE18" s="45"/>
      <c r="AF18" s="46"/>
      <c r="AG18" s="45"/>
      <c r="AH18" s="46"/>
      <c r="AI18" s="48"/>
      <c r="AJ18" s="46"/>
      <c r="AK18" s="48"/>
      <c r="AL18" s="46"/>
      <c r="AM18" s="48"/>
      <c r="AN18" s="46"/>
      <c r="AO18" s="48"/>
      <c r="AP18" s="46"/>
      <c r="AQ18" s="48"/>
      <c r="AR18" s="46"/>
      <c r="AS18" s="48"/>
    </row>
    <row r="19" spans="2:45" ht="36" customHeight="1">
      <c r="B19" s="84" t="s">
        <v>5</v>
      </c>
      <c r="C19" s="85"/>
      <c r="D19" s="85"/>
      <c r="E19" s="86"/>
      <c r="F19" s="21" t="s">
        <v>0</v>
      </c>
      <c r="G19" s="57">
        <v>5</v>
      </c>
      <c r="H19" s="22" t="s">
        <v>1</v>
      </c>
      <c r="I19" s="87" t="str">
        <f>IFERROR(VLOOKUP(ASC($G$17&amp;$G$18&amp;$G$19&amp;$G$20),コード!$A$2:$J$82,8,FALSE),"")</f>
        <v>0 684 400 590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9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</row>
    <row r="20" spans="2:45" ht="36" customHeight="1">
      <c r="B20" s="81" t="s">
        <v>6</v>
      </c>
      <c r="C20" s="82"/>
      <c r="D20" s="82"/>
      <c r="E20" s="83"/>
      <c r="F20" s="21" t="s">
        <v>0</v>
      </c>
      <c r="G20" s="57" t="s">
        <v>122</v>
      </c>
      <c r="H20" s="22" t="s">
        <v>1</v>
      </c>
      <c r="I20" s="87" t="str">
        <f>IFERROR(VLOOKUP(ASC($G$17&amp;$G$18&amp;$G$19&amp;$G$20),コード!$A$2:$J$82,9,FALSE),"")</f>
        <v>A, SD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9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</row>
    <row r="21" spans="2:45" ht="15.75" customHeight="1">
      <c r="B21" s="14" t="s">
        <v>75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</row>
    <row r="22" spans="2:45" ht="12" customHeight="1">
      <c r="B22" s="14"/>
      <c r="C22" s="14"/>
      <c r="E22" s="58"/>
      <c r="F22" s="14"/>
      <c r="G22" s="58"/>
      <c r="H22" s="14"/>
      <c r="I22" s="14"/>
      <c r="J22" s="14"/>
      <c r="L22" s="14"/>
      <c r="M22" s="14"/>
      <c r="N22" s="14"/>
      <c r="O22" s="14"/>
      <c r="P22" s="14"/>
      <c r="S22" s="14"/>
      <c r="T22" s="14"/>
      <c r="U22" s="14"/>
      <c r="V22" s="14"/>
      <c r="W22" s="14"/>
      <c r="X22" s="14"/>
      <c r="Y22" s="14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</row>
    <row r="23" spans="2:45" ht="15.75" customHeight="1">
      <c r="B23" s="15" t="s">
        <v>133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</row>
    <row r="24" spans="2:45" ht="3.7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</row>
    <row r="25" spans="2:45" ht="3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</row>
    <row r="26" spans="2:45" ht="13.5" customHeight="1">
      <c r="C26" s="59"/>
      <c r="D26" s="14" t="s">
        <v>126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</row>
    <row r="27" spans="2:45" ht="13.5" customHeight="1"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</row>
    <row r="28" spans="2:45" ht="13.5" customHeight="1">
      <c r="C28" s="59"/>
      <c r="D28" s="14" t="s">
        <v>127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</row>
    <row r="29" spans="2:45" ht="13.5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</row>
    <row r="30" spans="2:45" ht="13.5" customHeight="1">
      <c r="B30" s="14"/>
      <c r="C30" s="59"/>
      <c r="D30" s="14" t="s">
        <v>73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</row>
    <row r="31" spans="2:45" ht="13.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</row>
    <row r="32" spans="2:45" ht="13.5" customHeight="1">
      <c r="B32" s="14"/>
      <c r="C32" s="59"/>
      <c r="D32" s="14" t="s">
        <v>130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</row>
    <row r="33" spans="2:45" ht="9.75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</row>
    <row r="34" spans="2:45" ht="15.7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</row>
    <row r="35" spans="2:45" ht="15.7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</row>
    <row r="36" spans="2:45" ht="15.7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</row>
    <row r="37" spans="2:45" ht="15.7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</row>
    <row r="38" spans="2:45" ht="15.7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</row>
    <row r="39" spans="2:45" ht="15.7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</row>
    <row r="40" spans="2:45" ht="15.7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</row>
    <row r="41" spans="2:45"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</row>
  </sheetData>
  <sheetProtection password="E1C8" sheet="1" objects="1" scenarios="1"/>
  <mergeCells count="29">
    <mergeCell ref="B3:Y3"/>
    <mergeCell ref="AH2:AJ2"/>
    <mergeCell ref="AL2:AN2"/>
    <mergeCell ref="AP2:AS2"/>
    <mergeCell ref="B5:Z5"/>
    <mergeCell ref="B11:C12"/>
    <mergeCell ref="I17:Y17"/>
    <mergeCell ref="I18:Y18"/>
    <mergeCell ref="I19:Y19"/>
    <mergeCell ref="I12:J12"/>
    <mergeCell ref="L12:M12"/>
    <mergeCell ref="L11:M11"/>
    <mergeCell ref="B14:Y14"/>
    <mergeCell ref="F8:N8"/>
    <mergeCell ref="F9:Y9"/>
    <mergeCell ref="F10:Y10"/>
    <mergeCell ref="F13:I13"/>
    <mergeCell ref="B20:E20"/>
    <mergeCell ref="B17:E17"/>
    <mergeCell ref="I20:Y20"/>
    <mergeCell ref="B13:E13"/>
    <mergeCell ref="B8:E8"/>
    <mergeCell ref="B9:E9"/>
    <mergeCell ref="B10:E10"/>
    <mergeCell ref="D11:E11"/>
    <mergeCell ref="D12:E12"/>
    <mergeCell ref="I11:J11"/>
    <mergeCell ref="B18:E18"/>
    <mergeCell ref="B19:E19"/>
  </mergeCells>
  <phoneticPr fontId="5"/>
  <printOptions horizontalCentered="1"/>
  <pageMargins left="0.98425196850393704" right="0.39370078740157483" top="0.74803149606299213" bottom="0.74803149606299213" header="0.31496062992125984" footer="0.31496062992125984"/>
  <pageSetup paperSize="9" scale="8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97" r:id="rId4" name="Option Button 449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3</xdr:col>
                    <xdr:colOff>28575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5" name="Option Button 450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133350</xdr:rowOff>
                  </from>
                  <to>
                    <xdr:col>3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6" name="Option Button 451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142875</xdr:rowOff>
                  </from>
                  <to>
                    <xdr:col>3</xdr:col>
                    <xdr:colOff>28575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7" name="Option Button 452">
              <controlPr defaultSize="0" autoFill="0" autoLine="0" autoPict="0">
                <anchor moveWithCells="1">
                  <from>
                    <xdr:col>2</xdr:col>
                    <xdr:colOff>19050</xdr:colOff>
                    <xdr:row>30</xdr:row>
                    <xdr:rowOff>133350</xdr:rowOff>
                  </from>
                  <to>
                    <xdr:col>3</xdr:col>
                    <xdr:colOff>47625</xdr:colOff>
                    <xdr:row>32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36"/>
  <sheetViews>
    <sheetView tabSelected="1" view="pageBreakPreview" zoomScaleNormal="100" zoomScaleSheetLayoutView="100" workbookViewId="0">
      <selection activeCell="B1" sqref="B1:Y1"/>
    </sheetView>
  </sheetViews>
  <sheetFormatPr defaultRowHeight="13.5"/>
  <cols>
    <col min="1" max="1" width="1.625" style="2" customWidth="1"/>
    <col min="2" max="5" width="3.625" style="2" customWidth="1"/>
    <col min="6" max="6" width="4.5" style="2" customWidth="1"/>
    <col min="7" max="7" width="6.125" style="2" customWidth="1"/>
    <col min="8" max="9" width="3.625" style="2" customWidth="1"/>
    <col min="10" max="10" width="2.5" style="2" customWidth="1"/>
    <col min="11" max="12" width="3.625" style="2" customWidth="1"/>
    <col min="13" max="13" width="3" style="2" customWidth="1"/>
    <col min="14" max="17" width="3.625" style="2" customWidth="1"/>
    <col min="18" max="18" width="2.125" style="2" customWidth="1"/>
    <col min="19" max="19" width="2.25" style="2" customWidth="1"/>
    <col min="20" max="25" width="3.625" style="2" customWidth="1"/>
    <col min="26" max="26" width="2" style="2" customWidth="1"/>
    <col min="27" max="16384" width="9" style="2"/>
  </cols>
  <sheetData>
    <row r="1" spans="1:26" s="63" customFormat="1" ht="29.25" customHeight="1">
      <c r="A1" s="65"/>
      <c r="B1" s="115" t="s">
        <v>31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6"/>
      <c r="T1" s="116"/>
      <c r="U1" s="116"/>
      <c r="V1" s="116"/>
      <c r="W1" s="116"/>
      <c r="X1" s="116"/>
      <c r="Y1" s="116"/>
      <c r="Z1" s="65"/>
    </row>
    <row r="2" spans="1:26" ht="15.75" customHeight="1">
      <c r="A2" s="28"/>
      <c r="B2" s="113" t="s">
        <v>131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28"/>
    </row>
    <row r="3" spans="1:26" ht="9" customHeight="1">
      <c r="A3" s="28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28"/>
    </row>
    <row r="4" spans="1:26" ht="15.75" customHeight="1">
      <c r="A4" s="28"/>
      <c r="B4" s="15" t="s">
        <v>13</v>
      </c>
      <c r="C4" s="14"/>
      <c r="D4" s="14"/>
      <c r="E4" s="14"/>
      <c r="F4" s="14"/>
      <c r="G4" s="14"/>
      <c r="H4" s="14"/>
      <c r="I4" s="14"/>
      <c r="J4" s="14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36" customHeight="1">
      <c r="B5" s="90" t="s">
        <v>10</v>
      </c>
      <c r="C5" s="91"/>
      <c r="D5" s="91"/>
      <c r="E5" s="92"/>
      <c r="F5" s="117"/>
      <c r="G5" s="118"/>
      <c r="H5" s="118"/>
      <c r="I5" s="118"/>
      <c r="J5" s="118"/>
      <c r="K5" s="118"/>
      <c r="L5" s="118"/>
      <c r="M5" s="118"/>
      <c r="N5" s="119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36" customHeight="1">
      <c r="B6" s="90" t="s">
        <v>66</v>
      </c>
      <c r="C6" s="93"/>
      <c r="D6" s="93"/>
      <c r="E6" s="94"/>
      <c r="F6" s="120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2"/>
    </row>
    <row r="7" spans="1:26" ht="36" customHeight="1">
      <c r="B7" s="90" t="s">
        <v>70</v>
      </c>
      <c r="C7" s="91"/>
      <c r="D7" s="91"/>
      <c r="E7" s="92"/>
      <c r="F7" s="120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2"/>
    </row>
    <row r="8" spans="1:26" ht="36" customHeight="1">
      <c r="B8" s="101" t="s">
        <v>34</v>
      </c>
      <c r="C8" s="102"/>
      <c r="D8" s="95" t="s">
        <v>32</v>
      </c>
      <c r="E8" s="124"/>
      <c r="F8" s="69" t="s">
        <v>287</v>
      </c>
      <c r="G8" s="73"/>
      <c r="H8" s="16" t="s">
        <v>284</v>
      </c>
      <c r="I8" s="125"/>
      <c r="J8" s="126"/>
      <c r="K8" s="16" t="s">
        <v>2</v>
      </c>
      <c r="L8" s="125"/>
      <c r="M8" s="126"/>
      <c r="N8" s="18" t="s">
        <v>3</v>
      </c>
      <c r="Q8" s="3"/>
      <c r="R8" s="3"/>
      <c r="S8" s="3"/>
      <c r="T8" s="3"/>
      <c r="U8" s="3"/>
      <c r="V8" s="3"/>
      <c r="W8" s="3"/>
      <c r="Y8" s="4"/>
    </row>
    <row r="9" spans="1:26" ht="36" customHeight="1">
      <c r="B9" s="103"/>
      <c r="C9" s="104"/>
      <c r="D9" s="97" t="s">
        <v>33</v>
      </c>
      <c r="E9" s="127"/>
      <c r="F9" s="70" t="s">
        <v>287</v>
      </c>
      <c r="G9" s="74"/>
      <c r="H9" s="17" t="s">
        <v>284</v>
      </c>
      <c r="I9" s="128"/>
      <c r="J9" s="129"/>
      <c r="K9" s="17" t="s">
        <v>2</v>
      </c>
      <c r="L9" s="128"/>
      <c r="M9" s="129"/>
      <c r="N9" s="19" t="s">
        <v>3</v>
      </c>
      <c r="O9" s="5"/>
      <c r="R9" s="3"/>
      <c r="S9" s="3"/>
      <c r="T9" s="3"/>
      <c r="U9" s="3"/>
      <c r="V9" s="62"/>
      <c r="W9" s="6"/>
      <c r="X9" s="7"/>
      <c r="Y9" s="8"/>
    </row>
    <row r="10" spans="1:26" ht="36" customHeight="1">
      <c r="B10" s="90" t="s">
        <v>12</v>
      </c>
      <c r="C10" s="91"/>
      <c r="D10" s="91"/>
      <c r="E10" s="92"/>
      <c r="F10" s="117"/>
      <c r="G10" s="118"/>
      <c r="H10" s="118"/>
      <c r="I10" s="118"/>
      <c r="J10" s="20" t="s">
        <v>11</v>
      </c>
      <c r="K10" s="9"/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9"/>
      <c r="Y10" s="9"/>
    </row>
    <row r="11" spans="1:26" ht="249.75" customHeight="1">
      <c r="B11" s="13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</row>
    <row r="12" spans="1:26" ht="5.25" customHeight="1">
      <c r="B12" s="1" t="s">
        <v>30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 ht="7.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15.75" customHeight="1">
      <c r="A14" s="28"/>
      <c r="B14" s="15" t="s">
        <v>129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28"/>
    </row>
    <row r="15" spans="1:26" ht="36" customHeight="1">
      <c r="B15" s="84" t="s">
        <v>7</v>
      </c>
      <c r="C15" s="85"/>
      <c r="D15" s="85"/>
      <c r="E15" s="86"/>
      <c r="F15" s="21" t="s">
        <v>0</v>
      </c>
      <c r="G15" s="26"/>
      <c r="H15" s="22" t="s">
        <v>1</v>
      </c>
      <c r="I15" s="87" t="str">
        <f>IFERROR(VLOOKUP(ASC($G$15&amp;$G$16&amp;$G$17&amp;$G$18),コード!$A$2:$J$87,2,FALSE),"")</f>
        <v/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9"/>
    </row>
    <row r="16" spans="1:26" ht="36" customHeight="1">
      <c r="B16" s="84" t="s">
        <v>4</v>
      </c>
      <c r="C16" s="85"/>
      <c r="D16" s="85"/>
      <c r="E16" s="86"/>
      <c r="F16" s="21" t="s">
        <v>0</v>
      </c>
      <c r="G16" s="26"/>
      <c r="H16" s="22" t="s">
        <v>1</v>
      </c>
      <c r="I16" s="87" t="str">
        <f>IFERROR(VLOOKUP(ASC($G$15&amp;$G$16&amp;$G$17&amp;$G$18),コード!$A$2:$J$87,7,FALSE),"")</f>
        <v/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9"/>
    </row>
    <row r="17" spans="2:26" ht="36" customHeight="1">
      <c r="B17" s="84" t="s">
        <v>5</v>
      </c>
      <c r="C17" s="85"/>
      <c r="D17" s="85"/>
      <c r="E17" s="86"/>
      <c r="F17" s="21" t="s">
        <v>0</v>
      </c>
      <c r="G17" s="26"/>
      <c r="H17" s="22" t="s">
        <v>1</v>
      </c>
      <c r="I17" s="132" t="str">
        <f>IFERROR(VLOOKUP(ASC($G$15&amp;$G$16&amp;$G$17&amp;$G$18),コード!$A$2:$J$87,8,FALSE),"")</f>
        <v/>
      </c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4"/>
    </row>
    <row r="18" spans="2:26" ht="36" customHeight="1">
      <c r="B18" s="81" t="s">
        <v>6</v>
      </c>
      <c r="C18" s="82"/>
      <c r="D18" s="82"/>
      <c r="E18" s="83"/>
      <c r="F18" s="21" t="s">
        <v>0</v>
      </c>
      <c r="G18" s="26"/>
      <c r="H18" s="22" t="s">
        <v>1</v>
      </c>
      <c r="I18" s="87" t="str">
        <f>IFERROR(VLOOKUP(ASC($G$15&amp;$G$16&amp;$G$17&amp;$G$18),コード!$A$2:$J$87,9,FALSE),"")</f>
        <v/>
      </c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9"/>
    </row>
    <row r="19" spans="2:26" ht="15.75" customHeight="1">
      <c r="B19" s="14" t="s">
        <v>74</v>
      </c>
      <c r="C19" s="2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8"/>
    </row>
    <row r="20" spans="2:26" ht="6.75" customHeight="1">
      <c r="B20" s="1"/>
      <c r="C20" s="1"/>
      <c r="E20" s="12"/>
      <c r="F20" s="1"/>
      <c r="G20" s="12"/>
      <c r="H20" s="1"/>
      <c r="I20" s="1"/>
      <c r="J20" s="1"/>
      <c r="L20" s="1"/>
      <c r="M20" s="1"/>
      <c r="N20" s="1"/>
      <c r="O20" s="1"/>
      <c r="P20" s="1"/>
      <c r="S20" s="1"/>
      <c r="T20" s="1"/>
      <c r="U20" s="1"/>
      <c r="V20" s="1"/>
      <c r="W20" s="1"/>
      <c r="X20" s="1"/>
      <c r="Y20" s="1"/>
    </row>
    <row r="21" spans="2:26" ht="2.2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2:26" ht="15.75" customHeight="1">
      <c r="B22" s="15" t="s">
        <v>133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28"/>
    </row>
    <row r="23" spans="2:26" ht="7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2:26" ht="15.75" customHeight="1">
      <c r="C24" s="13"/>
      <c r="D24" s="14" t="s">
        <v>71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2:26" ht="7.5" customHeight="1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2:26" ht="15.75" customHeight="1">
      <c r="C26" s="13"/>
      <c r="D26" s="14" t="s">
        <v>72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2:26" ht="7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2:26" ht="15.75" customHeight="1">
      <c r="B28" s="1"/>
      <c r="C28" s="13"/>
      <c r="D28" s="14" t="s">
        <v>73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2:26" ht="7.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2:26" ht="15.75" customHeight="1">
      <c r="B30" s="1"/>
      <c r="C30" s="13"/>
      <c r="D30" s="14" t="s">
        <v>130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2:26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2:26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5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2:25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2:25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25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</sheetData>
  <sheetProtection password="E1C8" sheet="1" objects="1" scenarios="1"/>
  <mergeCells count="26">
    <mergeCell ref="B17:E17"/>
    <mergeCell ref="I17:Y17"/>
    <mergeCell ref="B18:E18"/>
    <mergeCell ref="I18:Y18"/>
    <mergeCell ref="B10:E10"/>
    <mergeCell ref="F10:I10"/>
    <mergeCell ref="B15:E15"/>
    <mergeCell ref="I15:Y15"/>
    <mergeCell ref="B16:E16"/>
    <mergeCell ref="B7:E7"/>
    <mergeCell ref="F7:Y7"/>
    <mergeCell ref="I16:Y16"/>
    <mergeCell ref="B8:C9"/>
    <mergeCell ref="D8:E8"/>
    <mergeCell ref="I8:J8"/>
    <mergeCell ref="L8:M8"/>
    <mergeCell ref="D9:E9"/>
    <mergeCell ref="I9:J9"/>
    <mergeCell ref="L9:M9"/>
    <mergeCell ref="B11:Z11"/>
    <mergeCell ref="B1:Y1"/>
    <mergeCell ref="B5:E5"/>
    <mergeCell ref="F5:N5"/>
    <mergeCell ref="B6:E6"/>
    <mergeCell ref="F6:Y6"/>
    <mergeCell ref="B2:Y2"/>
  </mergeCells>
  <phoneticPr fontId="6"/>
  <printOptions horizontalCentered="1"/>
  <pageMargins left="0.98425196850393704" right="0.39370078740157483" top="0.74803149606299213" bottom="0.74803149606299213" header="0.31496062992125984" footer="0.31496062992125984"/>
  <pageSetup paperSize="9" scale="94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2" r:id="rId4" name="Option Button 8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66675</xdr:rowOff>
                  </from>
                  <to>
                    <xdr:col>3</xdr:col>
                    <xdr:colOff>57150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5" name="Option Button 9">
              <controlPr defaultSize="0" autoFill="0" autoLine="0" autoPict="0">
                <anchor moveWithCells="1">
                  <from>
                    <xdr:col>2</xdr:col>
                    <xdr:colOff>28575</xdr:colOff>
                    <xdr:row>24</xdr:row>
                    <xdr:rowOff>66675</xdr:rowOff>
                  </from>
                  <to>
                    <xdr:col>3</xdr:col>
                    <xdr:colOff>57150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6" name="Option Button 10">
              <controlPr defaultSize="0" autoFill="0" autoLine="0" autoPict="0">
                <anchor moveWithCells="1">
                  <from>
                    <xdr:col>2</xdr:col>
                    <xdr:colOff>28575</xdr:colOff>
                    <xdr:row>26</xdr:row>
                    <xdr:rowOff>76200</xdr:rowOff>
                  </from>
                  <to>
                    <xdr:col>3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7" name="Option Button 11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66675</xdr:rowOff>
                  </from>
                  <to>
                    <xdr:col>3</xdr:col>
                    <xdr:colOff>57150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86"/>
  <sheetViews>
    <sheetView topLeftCell="A70" zoomScaleNormal="100" workbookViewId="0">
      <selection activeCell="A87" sqref="A87"/>
    </sheetView>
  </sheetViews>
  <sheetFormatPr defaultRowHeight="13.5"/>
  <cols>
    <col min="1" max="1" width="9" style="23"/>
    <col min="2" max="2" width="35.625" style="23" customWidth="1"/>
    <col min="3" max="4" width="9" style="23"/>
    <col min="5" max="5" width="9" style="24"/>
    <col min="6" max="6" width="9" style="23"/>
    <col min="7" max="7" width="39.5" style="23" bestFit="1" customWidth="1"/>
    <col min="8" max="8" width="16.5" style="23" customWidth="1"/>
    <col min="9" max="9" width="29.25" style="23" customWidth="1"/>
    <col min="10" max="16384" width="9" style="23"/>
  </cols>
  <sheetData>
    <row r="1" spans="1:9">
      <c r="A1" s="23">
        <v>1</v>
      </c>
      <c r="B1" s="23">
        <v>2</v>
      </c>
      <c r="C1" s="23">
        <v>3</v>
      </c>
      <c r="D1" s="23">
        <v>4</v>
      </c>
      <c r="E1" s="23">
        <v>5</v>
      </c>
      <c r="F1" s="23">
        <v>6</v>
      </c>
      <c r="G1" s="23">
        <v>7</v>
      </c>
      <c r="H1" s="23">
        <v>8</v>
      </c>
      <c r="I1" s="23">
        <v>9</v>
      </c>
    </row>
    <row r="2" spans="1:9">
      <c r="A2" s="23" t="s">
        <v>8</v>
      </c>
      <c r="B2" s="23" t="s">
        <v>134</v>
      </c>
      <c r="C2" s="23" t="s">
        <v>76</v>
      </c>
      <c r="D2" s="23" t="s">
        <v>76</v>
      </c>
      <c r="E2" s="25">
        <v>1</v>
      </c>
      <c r="F2" s="23" t="s">
        <v>77</v>
      </c>
      <c r="G2" s="23" t="s">
        <v>216</v>
      </c>
      <c r="H2" s="23" t="s">
        <v>78</v>
      </c>
      <c r="I2" s="23" t="s">
        <v>135</v>
      </c>
    </row>
    <row r="3" spans="1:9">
      <c r="A3" s="23" t="s">
        <v>35</v>
      </c>
      <c r="B3" s="23" t="s">
        <v>134</v>
      </c>
      <c r="C3" s="23" t="s">
        <v>76</v>
      </c>
      <c r="D3" s="23" t="s">
        <v>76</v>
      </c>
      <c r="E3" s="25">
        <v>2</v>
      </c>
      <c r="F3" s="23" t="s">
        <v>79</v>
      </c>
      <c r="G3" s="23" t="s">
        <v>216</v>
      </c>
      <c r="H3" s="23" t="s">
        <v>78</v>
      </c>
      <c r="I3" s="23" t="s">
        <v>135</v>
      </c>
    </row>
    <row r="4" spans="1:9">
      <c r="A4" s="23" t="s">
        <v>36</v>
      </c>
      <c r="B4" s="23" t="s">
        <v>134</v>
      </c>
      <c r="C4" s="23" t="s">
        <v>76</v>
      </c>
      <c r="D4" s="23" t="s">
        <v>76</v>
      </c>
      <c r="E4" s="25">
        <v>3</v>
      </c>
      <c r="F4" s="23" t="s">
        <v>80</v>
      </c>
      <c r="G4" s="23" t="s">
        <v>216</v>
      </c>
      <c r="H4" s="23" t="s">
        <v>78</v>
      </c>
      <c r="I4" s="23" t="s">
        <v>136</v>
      </c>
    </row>
    <row r="5" spans="1:9">
      <c r="A5" s="23" t="s">
        <v>37</v>
      </c>
      <c r="B5" s="23" t="s">
        <v>134</v>
      </c>
      <c r="C5" s="23" t="s">
        <v>76</v>
      </c>
      <c r="D5" s="23" t="s">
        <v>76</v>
      </c>
      <c r="E5" s="25">
        <v>4</v>
      </c>
      <c r="F5" s="23" t="s">
        <v>81</v>
      </c>
      <c r="G5" s="23" t="s">
        <v>216</v>
      </c>
      <c r="H5" s="23" t="s">
        <v>78</v>
      </c>
      <c r="I5" s="23" t="s">
        <v>136</v>
      </c>
    </row>
    <row r="6" spans="1:9">
      <c r="A6" s="23" t="s">
        <v>38</v>
      </c>
      <c r="B6" s="23" t="s">
        <v>134</v>
      </c>
      <c r="C6" s="23" t="s">
        <v>76</v>
      </c>
      <c r="D6" s="23" t="s">
        <v>82</v>
      </c>
      <c r="E6" s="25">
        <v>5</v>
      </c>
      <c r="F6" s="23" t="s">
        <v>77</v>
      </c>
      <c r="G6" s="23" t="s">
        <v>217</v>
      </c>
      <c r="H6" s="23" t="s">
        <v>83</v>
      </c>
      <c r="I6" s="23" t="s">
        <v>135</v>
      </c>
    </row>
    <row r="7" spans="1:9">
      <c r="A7" s="23" t="s">
        <v>39</v>
      </c>
      <c r="B7" s="23" t="s">
        <v>134</v>
      </c>
      <c r="C7" s="23" t="s">
        <v>76</v>
      </c>
      <c r="D7" s="23" t="s">
        <v>82</v>
      </c>
      <c r="E7" s="25">
        <v>6</v>
      </c>
      <c r="F7" s="23" t="s">
        <v>79</v>
      </c>
      <c r="G7" s="23" t="s">
        <v>217</v>
      </c>
      <c r="H7" s="23" t="s">
        <v>83</v>
      </c>
      <c r="I7" s="23" t="s">
        <v>137</v>
      </c>
    </row>
    <row r="8" spans="1:9">
      <c r="A8" s="23" t="s">
        <v>40</v>
      </c>
      <c r="B8" s="23" t="s">
        <v>134</v>
      </c>
      <c r="C8" s="23" t="s">
        <v>76</v>
      </c>
      <c r="D8" s="23" t="s">
        <v>82</v>
      </c>
      <c r="E8" s="25">
        <v>7</v>
      </c>
      <c r="F8" s="23" t="s">
        <v>80</v>
      </c>
      <c r="G8" s="23" t="s">
        <v>217</v>
      </c>
      <c r="H8" s="23" t="s">
        <v>83</v>
      </c>
      <c r="I8" s="23" t="s">
        <v>136</v>
      </c>
    </row>
    <row r="9" spans="1:9">
      <c r="A9" s="23" t="s">
        <v>41</v>
      </c>
      <c r="B9" s="23" t="s">
        <v>134</v>
      </c>
      <c r="C9" s="23" t="s">
        <v>76</v>
      </c>
      <c r="D9" s="23" t="s">
        <v>82</v>
      </c>
      <c r="E9" s="25">
        <v>8</v>
      </c>
      <c r="F9" s="23" t="s">
        <v>81</v>
      </c>
      <c r="G9" s="23" t="s">
        <v>217</v>
      </c>
      <c r="H9" s="23" t="s">
        <v>83</v>
      </c>
      <c r="I9" s="23" t="s">
        <v>136</v>
      </c>
    </row>
    <row r="10" spans="1:9">
      <c r="A10" s="23" t="s">
        <v>138</v>
      </c>
      <c r="B10" s="23" t="s">
        <v>134</v>
      </c>
      <c r="C10" s="23" t="s">
        <v>76</v>
      </c>
      <c r="D10" s="23" t="s">
        <v>84</v>
      </c>
      <c r="E10" s="25">
        <v>9</v>
      </c>
      <c r="F10" s="23" t="s">
        <v>77</v>
      </c>
      <c r="G10" s="23" t="s">
        <v>218</v>
      </c>
      <c r="H10" s="23" t="s">
        <v>139</v>
      </c>
      <c r="I10" s="23" t="s">
        <v>135</v>
      </c>
    </row>
    <row r="11" spans="1:9">
      <c r="A11" s="23" t="s">
        <v>140</v>
      </c>
      <c r="B11" s="23" t="s">
        <v>134</v>
      </c>
      <c r="C11" s="23" t="s">
        <v>76</v>
      </c>
      <c r="D11" s="23" t="s">
        <v>84</v>
      </c>
      <c r="E11" s="25">
        <v>10</v>
      </c>
      <c r="F11" s="23" t="s">
        <v>79</v>
      </c>
      <c r="G11" s="23" t="s">
        <v>218</v>
      </c>
      <c r="H11" s="23" t="s">
        <v>139</v>
      </c>
      <c r="I11" s="23" t="s">
        <v>135</v>
      </c>
    </row>
    <row r="12" spans="1:9">
      <c r="A12" s="23" t="s">
        <v>141</v>
      </c>
      <c r="B12" s="23" t="s">
        <v>134</v>
      </c>
      <c r="C12" s="23" t="s">
        <v>76</v>
      </c>
      <c r="D12" s="23" t="s">
        <v>84</v>
      </c>
      <c r="E12" s="25">
        <v>11</v>
      </c>
      <c r="F12" s="23" t="s">
        <v>80</v>
      </c>
      <c r="G12" s="23" t="s">
        <v>218</v>
      </c>
      <c r="H12" s="23" t="s">
        <v>139</v>
      </c>
      <c r="I12" s="23" t="s">
        <v>136</v>
      </c>
    </row>
    <row r="13" spans="1:9">
      <c r="A13" s="23" t="s">
        <v>142</v>
      </c>
      <c r="B13" s="23" t="s">
        <v>134</v>
      </c>
      <c r="C13" s="23" t="s">
        <v>76</v>
      </c>
      <c r="D13" s="23" t="s">
        <v>84</v>
      </c>
      <c r="E13" s="25">
        <v>12</v>
      </c>
      <c r="F13" s="23" t="s">
        <v>81</v>
      </c>
      <c r="G13" s="23" t="s">
        <v>218</v>
      </c>
      <c r="H13" s="23" t="s">
        <v>139</v>
      </c>
      <c r="I13" s="23" t="s">
        <v>136</v>
      </c>
    </row>
    <row r="14" spans="1:9">
      <c r="A14" s="23" t="s">
        <v>18</v>
      </c>
      <c r="B14" s="23" t="s">
        <v>143</v>
      </c>
      <c r="C14" s="23" t="s">
        <v>82</v>
      </c>
      <c r="D14" s="23" t="s">
        <v>76</v>
      </c>
      <c r="E14" s="25">
        <v>1</v>
      </c>
      <c r="F14" s="23" t="s">
        <v>144</v>
      </c>
      <c r="G14" s="23" t="s">
        <v>87</v>
      </c>
      <c r="H14" s="23" t="s">
        <v>145</v>
      </c>
      <c r="I14" s="23" t="s">
        <v>144</v>
      </c>
    </row>
    <row r="15" spans="1:9">
      <c r="A15" s="23" t="s">
        <v>19</v>
      </c>
      <c r="B15" s="23" t="s">
        <v>143</v>
      </c>
      <c r="C15" s="23" t="s">
        <v>82</v>
      </c>
      <c r="D15" s="23" t="s">
        <v>82</v>
      </c>
      <c r="E15" s="25">
        <v>2</v>
      </c>
      <c r="F15" s="23" t="s">
        <v>144</v>
      </c>
      <c r="G15" s="23" t="s">
        <v>219</v>
      </c>
      <c r="H15" s="23" t="s">
        <v>146</v>
      </c>
      <c r="I15" s="23" t="s">
        <v>144</v>
      </c>
    </row>
    <row r="16" spans="1:9">
      <c r="A16" s="23" t="s">
        <v>20</v>
      </c>
      <c r="B16" s="23" t="s">
        <v>143</v>
      </c>
      <c r="C16" s="23" t="s">
        <v>82</v>
      </c>
      <c r="D16" s="23" t="s">
        <v>84</v>
      </c>
      <c r="E16" s="25">
        <v>3</v>
      </c>
      <c r="F16" s="23" t="s">
        <v>144</v>
      </c>
      <c r="G16" s="23" t="s">
        <v>88</v>
      </c>
      <c r="H16" s="23" t="s">
        <v>88</v>
      </c>
      <c r="I16" s="23" t="s">
        <v>144</v>
      </c>
    </row>
    <row r="17" spans="1:9">
      <c r="A17" s="23" t="s">
        <v>25</v>
      </c>
      <c r="B17" s="23" t="s">
        <v>143</v>
      </c>
      <c r="C17" s="23" t="s">
        <v>82</v>
      </c>
      <c r="D17" s="23" t="s">
        <v>89</v>
      </c>
      <c r="E17" s="25">
        <v>4</v>
      </c>
      <c r="F17" s="23" t="s">
        <v>144</v>
      </c>
      <c r="G17" s="23" t="s">
        <v>90</v>
      </c>
      <c r="H17" s="23" t="s">
        <v>91</v>
      </c>
      <c r="I17" s="23" t="s">
        <v>144</v>
      </c>
    </row>
    <row r="18" spans="1:9">
      <c r="A18" s="23" t="s">
        <v>110</v>
      </c>
      <c r="B18" s="23" t="s">
        <v>143</v>
      </c>
      <c r="C18" s="23" t="s">
        <v>82</v>
      </c>
      <c r="D18" s="23" t="s">
        <v>92</v>
      </c>
      <c r="E18" s="25">
        <v>5</v>
      </c>
      <c r="F18" s="23" t="s">
        <v>144</v>
      </c>
      <c r="G18" s="23" t="s">
        <v>14</v>
      </c>
      <c r="H18" s="23" t="s">
        <v>14</v>
      </c>
      <c r="I18" s="23" t="s">
        <v>144</v>
      </c>
    </row>
    <row r="19" spans="1:9">
      <c r="A19" s="23" t="s">
        <v>26</v>
      </c>
      <c r="B19" s="23" t="s">
        <v>143</v>
      </c>
      <c r="C19" s="23" t="s">
        <v>82</v>
      </c>
      <c r="D19" s="23" t="s">
        <v>93</v>
      </c>
      <c r="E19" s="25">
        <v>6</v>
      </c>
      <c r="F19" s="23" t="s">
        <v>144</v>
      </c>
      <c r="G19" s="23" t="s">
        <v>220</v>
      </c>
      <c r="H19" s="23" t="s">
        <v>94</v>
      </c>
      <c r="I19" s="23" t="s">
        <v>144</v>
      </c>
    </row>
    <row r="20" spans="1:9">
      <c r="A20" s="23" t="s">
        <v>21</v>
      </c>
      <c r="B20" s="23" t="s">
        <v>143</v>
      </c>
      <c r="C20" s="23" t="s">
        <v>82</v>
      </c>
      <c r="D20" s="23" t="s">
        <v>85</v>
      </c>
      <c r="E20" s="25">
        <v>7</v>
      </c>
      <c r="F20" s="23" t="s">
        <v>144</v>
      </c>
      <c r="G20" s="23" t="s">
        <v>221</v>
      </c>
      <c r="H20" s="23" t="s">
        <v>95</v>
      </c>
      <c r="I20" s="23" t="s">
        <v>144</v>
      </c>
    </row>
    <row r="21" spans="1:9">
      <c r="A21" s="23" t="s">
        <v>22</v>
      </c>
      <c r="B21" s="23" t="s">
        <v>143</v>
      </c>
      <c r="C21" s="23" t="s">
        <v>82</v>
      </c>
      <c r="D21" s="23" t="s">
        <v>86</v>
      </c>
      <c r="E21" s="25">
        <v>8</v>
      </c>
      <c r="F21" s="23" t="s">
        <v>144</v>
      </c>
      <c r="G21" s="23" t="s">
        <v>222</v>
      </c>
      <c r="H21" s="23" t="s">
        <v>96</v>
      </c>
      <c r="I21" s="23" t="s">
        <v>144</v>
      </c>
    </row>
    <row r="22" spans="1:9">
      <c r="A22" s="23" t="s">
        <v>111</v>
      </c>
      <c r="B22" s="23" t="s">
        <v>143</v>
      </c>
      <c r="C22" s="23" t="s">
        <v>82</v>
      </c>
      <c r="D22" s="23" t="s">
        <v>97</v>
      </c>
      <c r="E22" s="25">
        <v>10</v>
      </c>
      <c r="F22" s="23" t="s">
        <v>144</v>
      </c>
      <c r="G22" s="23" t="s">
        <v>147</v>
      </c>
      <c r="H22" s="23" t="s">
        <v>147</v>
      </c>
      <c r="I22" s="23" t="s">
        <v>144</v>
      </c>
    </row>
    <row r="23" spans="1:9">
      <c r="A23" s="23" t="s">
        <v>112</v>
      </c>
      <c r="B23" s="23" t="s">
        <v>143</v>
      </c>
      <c r="C23" s="23" t="s">
        <v>82</v>
      </c>
      <c r="D23" s="23" t="s">
        <v>98</v>
      </c>
      <c r="E23" s="25">
        <v>11</v>
      </c>
      <c r="F23" s="23" t="s">
        <v>144</v>
      </c>
      <c r="G23" s="23" t="s">
        <v>148</v>
      </c>
      <c r="H23" s="23" t="s">
        <v>148</v>
      </c>
      <c r="I23" s="23" t="s">
        <v>144</v>
      </c>
    </row>
    <row r="24" spans="1:9">
      <c r="A24" s="23" t="s">
        <v>113</v>
      </c>
      <c r="B24" s="23" t="s">
        <v>143</v>
      </c>
      <c r="C24" s="23" t="s">
        <v>82</v>
      </c>
      <c r="D24" s="23" t="s">
        <v>99</v>
      </c>
      <c r="E24" s="25">
        <v>12</v>
      </c>
      <c r="F24" s="23" t="s">
        <v>144</v>
      </c>
      <c r="G24" s="23" t="s">
        <v>42</v>
      </c>
      <c r="H24" s="23" t="s">
        <v>42</v>
      </c>
      <c r="I24" s="23" t="s">
        <v>144</v>
      </c>
    </row>
    <row r="25" spans="1:9">
      <c r="A25" s="23" t="s">
        <v>114</v>
      </c>
      <c r="B25" s="23" t="s">
        <v>143</v>
      </c>
      <c r="C25" s="23" t="s">
        <v>82</v>
      </c>
      <c r="D25" s="23" t="s">
        <v>100</v>
      </c>
      <c r="E25" s="25">
        <v>13</v>
      </c>
      <c r="F25" s="23" t="s">
        <v>144</v>
      </c>
      <c r="G25" s="23" t="s">
        <v>43</v>
      </c>
      <c r="H25" s="23" t="s">
        <v>43</v>
      </c>
      <c r="I25" s="23" t="s">
        <v>144</v>
      </c>
    </row>
    <row r="26" spans="1:9">
      <c r="A26" s="23" t="s">
        <v>115</v>
      </c>
      <c r="B26" s="23" t="s">
        <v>143</v>
      </c>
      <c r="C26" s="23" t="s">
        <v>82</v>
      </c>
      <c r="D26" s="23" t="s">
        <v>101</v>
      </c>
      <c r="E26" s="25">
        <v>14</v>
      </c>
      <c r="F26" s="23" t="s">
        <v>144</v>
      </c>
      <c r="G26" s="23" t="s">
        <v>149</v>
      </c>
      <c r="H26" s="23" t="s">
        <v>149</v>
      </c>
      <c r="I26" s="23" t="s">
        <v>144</v>
      </c>
    </row>
    <row r="27" spans="1:9">
      <c r="A27" s="23" t="s">
        <v>116</v>
      </c>
      <c r="B27" s="23" t="s">
        <v>143</v>
      </c>
      <c r="C27" s="23" t="s">
        <v>82</v>
      </c>
      <c r="D27" s="23" t="s">
        <v>103</v>
      </c>
      <c r="E27" s="25">
        <v>15</v>
      </c>
      <c r="F27" s="23" t="s">
        <v>144</v>
      </c>
      <c r="G27" s="23" t="s">
        <v>9</v>
      </c>
      <c r="H27" s="23" t="s">
        <v>9</v>
      </c>
      <c r="I27" s="23" t="s">
        <v>144</v>
      </c>
    </row>
    <row r="28" spans="1:9">
      <c r="A28" s="23" t="s">
        <v>151</v>
      </c>
      <c r="B28" s="23" t="s">
        <v>143</v>
      </c>
      <c r="C28" s="23" t="s">
        <v>82</v>
      </c>
      <c r="D28" s="23" t="s">
        <v>150</v>
      </c>
      <c r="E28" s="25">
        <v>16</v>
      </c>
      <c r="F28" s="23" t="s">
        <v>144</v>
      </c>
      <c r="G28" s="23" t="s">
        <v>102</v>
      </c>
      <c r="H28" s="23" t="s">
        <v>102</v>
      </c>
      <c r="I28" s="23" t="s">
        <v>144</v>
      </c>
    </row>
    <row r="29" spans="1:9">
      <c r="A29" s="23" t="s">
        <v>152</v>
      </c>
      <c r="B29" s="23" t="s">
        <v>143</v>
      </c>
      <c r="C29" s="23" t="s">
        <v>82</v>
      </c>
      <c r="D29" s="23" t="s">
        <v>123</v>
      </c>
      <c r="E29" s="25">
        <v>17</v>
      </c>
      <c r="F29" s="23" t="s">
        <v>144</v>
      </c>
      <c r="G29" s="23" t="s">
        <v>153</v>
      </c>
      <c r="H29" s="23" t="s">
        <v>154</v>
      </c>
      <c r="I29" s="23" t="s">
        <v>144</v>
      </c>
    </row>
    <row r="30" spans="1:9">
      <c r="A30" s="23" t="s">
        <v>27</v>
      </c>
      <c r="B30" s="23" t="s">
        <v>155</v>
      </c>
      <c r="C30" s="23" t="s">
        <v>84</v>
      </c>
      <c r="D30" s="23" t="s">
        <v>85</v>
      </c>
      <c r="E30" s="25">
        <v>1</v>
      </c>
      <c r="F30" s="23" t="s">
        <v>77</v>
      </c>
      <c r="G30" s="23" t="s">
        <v>223</v>
      </c>
      <c r="H30" s="23" t="s">
        <v>156</v>
      </c>
      <c r="I30" s="23" t="s">
        <v>144</v>
      </c>
    </row>
    <row r="31" spans="1:9">
      <c r="A31" s="23" t="s">
        <v>28</v>
      </c>
      <c r="B31" s="23" t="s">
        <v>155</v>
      </c>
      <c r="C31" s="23" t="s">
        <v>84</v>
      </c>
      <c r="D31" s="23" t="s">
        <v>85</v>
      </c>
      <c r="E31" s="25">
        <v>2</v>
      </c>
      <c r="F31" s="23" t="s">
        <v>77</v>
      </c>
      <c r="G31" s="23" t="s">
        <v>224</v>
      </c>
      <c r="H31" s="23" t="s">
        <v>157</v>
      </c>
      <c r="I31" s="23" t="s">
        <v>144</v>
      </c>
    </row>
    <row r="32" spans="1:9">
      <c r="A32" s="23" t="s">
        <v>29</v>
      </c>
      <c r="B32" s="23" t="s">
        <v>155</v>
      </c>
      <c r="C32" s="23" t="s">
        <v>84</v>
      </c>
      <c r="D32" s="23" t="s">
        <v>85</v>
      </c>
      <c r="E32" s="25">
        <v>3</v>
      </c>
      <c r="F32" s="23" t="s">
        <v>77</v>
      </c>
      <c r="G32" s="23" t="s">
        <v>225</v>
      </c>
      <c r="H32" s="23" t="s">
        <v>158</v>
      </c>
      <c r="I32" s="23" t="s">
        <v>144</v>
      </c>
    </row>
    <row r="33" spans="1:9">
      <c r="A33" s="23" t="s">
        <v>46</v>
      </c>
      <c r="B33" s="23" t="s">
        <v>155</v>
      </c>
      <c r="C33" s="23" t="s">
        <v>84</v>
      </c>
      <c r="D33" s="23" t="s">
        <v>85</v>
      </c>
      <c r="E33" s="25">
        <v>4</v>
      </c>
      <c r="F33" s="23" t="s">
        <v>77</v>
      </c>
      <c r="G33" s="23" t="s">
        <v>226</v>
      </c>
      <c r="H33" s="23" t="s">
        <v>159</v>
      </c>
      <c r="I33" s="23" t="s">
        <v>144</v>
      </c>
    </row>
    <row r="34" spans="1:9">
      <c r="A34" s="23" t="s">
        <v>47</v>
      </c>
      <c r="B34" s="23" t="s">
        <v>155</v>
      </c>
      <c r="C34" s="23" t="s">
        <v>84</v>
      </c>
      <c r="D34" s="23" t="s">
        <v>85</v>
      </c>
      <c r="E34" s="25">
        <v>5</v>
      </c>
      <c r="F34" s="23" t="s">
        <v>77</v>
      </c>
      <c r="G34" s="23" t="s">
        <v>227</v>
      </c>
      <c r="H34" s="23" t="s">
        <v>160</v>
      </c>
      <c r="I34" s="23" t="s">
        <v>144</v>
      </c>
    </row>
    <row r="35" spans="1:9">
      <c r="A35" s="23" t="s">
        <v>48</v>
      </c>
      <c r="B35" s="23" t="s">
        <v>155</v>
      </c>
      <c r="C35" s="23" t="s">
        <v>84</v>
      </c>
      <c r="D35" s="23" t="s">
        <v>85</v>
      </c>
      <c r="E35" s="25">
        <v>6</v>
      </c>
      <c r="F35" s="23" t="s">
        <v>77</v>
      </c>
      <c r="G35" s="23" t="s">
        <v>228</v>
      </c>
      <c r="H35" s="23" t="s">
        <v>161</v>
      </c>
      <c r="I35" s="23" t="s">
        <v>144</v>
      </c>
    </row>
    <row r="36" spans="1:9">
      <c r="A36" s="23" t="s">
        <v>162</v>
      </c>
      <c r="B36" s="23" t="s">
        <v>155</v>
      </c>
      <c r="C36" s="23" t="s">
        <v>84</v>
      </c>
      <c r="D36" s="23" t="s">
        <v>86</v>
      </c>
      <c r="E36" s="25">
        <v>7</v>
      </c>
      <c r="F36" s="23" t="s">
        <v>79</v>
      </c>
      <c r="G36" s="23" t="s">
        <v>44</v>
      </c>
      <c r="H36" s="23" t="s">
        <v>49</v>
      </c>
      <c r="I36" s="23" t="s">
        <v>144</v>
      </c>
    </row>
    <row r="37" spans="1:9">
      <c r="A37" s="23" t="s">
        <v>163</v>
      </c>
      <c r="B37" s="23" t="s">
        <v>155</v>
      </c>
      <c r="C37" s="23" t="s">
        <v>84</v>
      </c>
      <c r="D37" s="23" t="s">
        <v>86</v>
      </c>
      <c r="E37" s="25">
        <v>8</v>
      </c>
      <c r="F37" s="23" t="s">
        <v>79</v>
      </c>
      <c r="G37" s="23" t="s">
        <v>229</v>
      </c>
      <c r="H37" s="23" t="s">
        <v>50</v>
      </c>
      <c r="I37" s="23" t="s">
        <v>144</v>
      </c>
    </row>
    <row r="38" spans="1:9">
      <c r="A38" s="23" t="s">
        <v>164</v>
      </c>
      <c r="B38" s="23" t="s">
        <v>155</v>
      </c>
      <c r="C38" s="23" t="s">
        <v>84</v>
      </c>
      <c r="D38" s="23" t="s">
        <v>86</v>
      </c>
      <c r="E38" s="25">
        <v>9</v>
      </c>
      <c r="F38" s="23" t="s">
        <v>79</v>
      </c>
      <c r="G38" s="23" t="s">
        <v>230</v>
      </c>
      <c r="H38" s="23" t="s">
        <v>128</v>
      </c>
      <c r="I38" s="23" t="s">
        <v>144</v>
      </c>
    </row>
    <row r="39" spans="1:9">
      <c r="A39" s="23" t="s">
        <v>269</v>
      </c>
      <c r="B39" s="23" t="s">
        <v>155</v>
      </c>
      <c r="C39" s="23" t="s">
        <v>84</v>
      </c>
      <c r="D39" s="23" t="s">
        <v>86</v>
      </c>
      <c r="E39" s="25">
        <v>10</v>
      </c>
      <c r="F39" s="23" t="s">
        <v>79</v>
      </c>
      <c r="G39" s="23" t="s">
        <v>271</v>
      </c>
      <c r="H39" s="23" t="s">
        <v>270</v>
      </c>
      <c r="I39" s="23" t="s">
        <v>144</v>
      </c>
    </row>
    <row r="40" spans="1:9">
      <c r="A40" s="23" t="s">
        <v>280</v>
      </c>
      <c r="B40" s="23" t="s">
        <v>155</v>
      </c>
      <c r="C40" s="23" t="s">
        <v>84</v>
      </c>
      <c r="D40" s="23" t="s">
        <v>86</v>
      </c>
      <c r="E40" s="25">
        <v>11</v>
      </c>
      <c r="F40" s="23" t="s">
        <v>79</v>
      </c>
      <c r="G40" s="23" t="s">
        <v>291</v>
      </c>
      <c r="H40" s="23" t="s">
        <v>281</v>
      </c>
      <c r="I40" s="23" t="s">
        <v>144</v>
      </c>
    </row>
    <row r="41" spans="1:9">
      <c r="A41" s="23" t="s">
        <v>23</v>
      </c>
      <c r="B41" s="23" t="s">
        <v>165</v>
      </c>
      <c r="C41" s="23" t="s">
        <v>89</v>
      </c>
      <c r="D41" s="23" t="s">
        <v>76</v>
      </c>
      <c r="E41" s="25">
        <v>1</v>
      </c>
      <c r="F41" s="23" t="s">
        <v>77</v>
      </c>
      <c r="G41" s="23" t="s">
        <v>243</v>
      </c>
      <c r="H41" s="23" t="s">
        <v>16</v>
      </c>
      <c r="I41" s="23" t="s">
        <v>166</v>
      </c>
    </row>
    <row r="42" spans="1:9">
      <c r="A42" s="23" t="s">
        <v>117</v>
      </c>
      <c r="B42" s="23" t="s">
        <v>167</v>
      </c>
      <c r="C42" s="23" t="s">
        <v>92</v>
      </c>
      <c r="D42" s="23" t="s">
        <v>76</v>
      </c>
      <c r="E42" s="25">
        <v>1</v>
      </c>
      <c r="F42" s="23" t="s">
        <v>144</v>
      </c>
      <c r="G42" s="23" t="s">
        <v>245</v>
      </c>
      <c r="H42" s="23" t="s">
        <v>168</v>
      </c>
      <c r="I42" s="23" t="s">
        <v>144</v>
      </c>
    </row>
    <row r="43" spans="1:9">
      <c r="A43" s="23" t="s">
        <v>118</v>
      </c>
      <c r="B43" s="23" t="s">
        <v>167</v>
      </c>
      <c r="C43" s="23" t="s">
        <v>92</v>
      </c>
      <c r="D43" s="23" t="s">
        <v>82</v>
      </c>
      <c r="E43" s="25">
        <v>1</v>
      </c>
      <c r="F43" s="23" t="s">
        <v>144</v>
      </c>
      <c r="G43" s="23" t="s">
        <v>231</v>
      </c>
      <c r="H43" s="23" t="s">
        <v>104</v>
      </c>
      <c r="I43" s="23" t="s">
        <v>105</v>
      </c>
    </row>
    <row r="44" spans="1:9">
      <c r="A44" s="23" t="s">
        <v>119</v>
      </c>
      <c r="B44" s="23" t="s">
        <v>169</v>
      </c>
      <c r="C44" s="23" t="s">
        <v>93</v>
      </c>
      <c r="D44" s="23" t="s">
        <v>76</v>
      </c>
      <c r="E44" s="25">
        <v>1</v>
      </c>
      <c r="F44" s="23" t="s">
        <v>144</v>
      </c>
      <c r="G44" s="23" t="s">
        <v>15</v>
      </c>
      <c r="H44" s="23" t="s">
        <v>15</v>
      </c>
      <c r="I44" s="23" t="s">
        <v>144</v>
      </c>
    </row>
    <row r="45" spans="1:9">
      <c r="A45" s="23" t="s">
        <v>170</v>
      </c>
      <c r="B45" s="23" t="s">
        <v>169</v>
      </c>
      <c r="C45" s="23" t="s">
        <v>93</v>
      </c>
      <c r="D45" s="23" t="s">
        <v>82</v>
      </c>
      <c r="E45" s="25">
        <v>2</v>
      </c>
      <c r="F45" s="23" t="s">
        <v>144</v>
      </c>
      <c r="G45" s="23" t="s">
        <v>171</v>
      </c>
      <c r="H45" s="23" t="s">
        <v>171</v>
      </c>
      <c r="I45" s="23" t="s">
        <v>144</v>
      </c>
    </row>
    <row r="46" spans="1:9">
      <c r="A46" s="23" t="s">
        <v>172</v>
      </c>
      <c r="B46" s="23" t="s">
        <v>169</v>
      </c>
      <c r="C46" s="23" t="s">
        <v>93</v>
      </c>
      <c r="D46" s="23" t="s">
        <v>84</v>
      </c>
      <c r="E46" s="25">
        <v>3</v>
      </c>
      <c r="F46" s="23" t="s">
        <v>144</v>
      </c>
      <c r="G46" s="23" t="s">
        <v>173</v>
      </c>
      <c r="H46" s="23" t="s">
        <v>173</v>
      </c>
      <c r="I46" s="23" t="s">
        <v>144</v>
      </c>
    </row>
    <row r="47" spans="1:9">
      <c r="A47" s="23" t="s">
        <v>24</v>
      </c>
      <c r="B47" s="23" t="s">
        <v>174</v>
      </c>
      <c r="C47" s="23" t="s">
        <v>85</v>
      </c>
      <c r="D47" s="23" t="s">
        <v>76</v>
      </c>
      <c r="E47" s="25">
        <v>1</v>
      </c>
      <c r="F47" s="23" t="s">
        <v>144</v>
      </c>
      <c r="G47" s="23" t="s">
        <v>15</v>
      </c>
      <c r="H47" s="23" t="s">
        <v>15</v>
      </c>
      <c r="I47" s="23" t="s">
        <v>144</v>
      </c>
    </row>
    <row r="48" spans="1:9">
      <c r="A48" s="23" t="s">
        <v>176</v>
      </c>
      <c r="B48" s="23" t="s">
        <v>175</v>
      </c>
      <c r="C48" s="23" t="s">
        <v>86</v>
      </c>
      <c r="D48" s="23" t="s">
        <v>85</v>
      </c>
      <c r="E48" s="25">
        <v>1</v>
      </c>
      <c r="F48" s="23" t="s">
        <v>144</v>
      </c>
      <c r="G48" s="23" t="s">
        <v>45</v>
      </c>
      <c r="H48" s="66" t="s">
        <v>215</v>
      </c>
      <c r="I48" s="23" t="s">
        <v>144</v>
      </c>
    </row>
    <row r="49" spans="1:9">
      <c r="A49" s="23" t="s">
        <v>246</v>
      </c>
      <c r="B49" s="23" t="s">
        <v>175</v>
      </c>
      <c r="C49" s="23" t="s">
        <v>86</v>
      </c>
      <c r="D49" s="23" t="s">
        <v>85</v>
      </c>
      <c r="E49" s="25">
        <v>2</v>
      </c>
      <c r="F49" s="23" t="s">
        <v>144</v>
      </c>
      <c r="G49" s="23" t="s">
        <v>247</v>
      </c>
      <c r="H49" s="67">
        <v>301190199</v>
      </c>
      <c r="I49" s="23" t="s">
        <v>144</v>
      </c>
    </row>
    <row r="50" spans="1:9">
      <c r="A50" s="23" t="s">
        <v>282</v>
      </c>
      <c r="B50" s="23" t="s">
        <v>175</v>
      </c>
      <c r="C50" s="23" t="s">
        <v>86</v>
      </c>
      <c r="D50" s="23" t="s">
        <v>85</v>
      </c>
      <c r="E50" s="25">
        <v>3</v>
      </c>
      <c r="F50" s="23" t="s">
        <v>144</v>
      </c>
      <c r="G50" s="23" t="s">
        <v>283</v>
      </c>
      <c r="H50" s="67">
        <v>301180757</v>
      </c>
      <c r="I50" s="23" t="s">
        <v>144</v>
      </c>
    </row>
    <row r="51" spans="1:9">
      <c r="A51" s="23" t="s">
        <v>178</v>
      </c>
      <c r="B51" s="23" t="s">
        <v>177</v>
      </c>
      <c r="C51" s="23" t="s">
        <v>97</v>
      </c>
      <c r="D51" s="23" t="s">
        <v>76</v>
      </c>
      <c r="E51" s="25">
        <v>1</v>
      </c>
      <c r="F51" s="23" t="s">
        <v>144</v>
      </c>
      <c r="G51" s="23" t="s">
        <v>268</v>
      </c>
      <c r="H51" s="23" t="s">
        <v>106</v>
      </c>
      <c r="I51" s="23" t="s">
        <v>144</v>
      </c>
    </row>
    <row r="52" spans="1:9">
      <c r="A52" s="23" t="s">
        <v>179</v>
      </c>
      <c r="B52" s="23" t="s">
        <v>177</v>
      </c>
      <c r="C52" s="23" t="s">
        <v>97</v>
      </c>
      <c r="D52" s="23" t="s">
        <v>76</v>
      </c>
      <c r="E52" s="25">
        <v>2</v>
      </c>
      <c r="F52" s="23" t="s">
        <v>144</v>
      </c>
      <c r="G52" s="23" t="s">
        <v>244</v>
      </c>
      <c r="H52" s="23" t="s">
        <v>107</v>
      </c>
      <c r="I52" s="23" t="s">
        <v>144</v>
      </c>
    </row>
    <row r="53" spans="1:9">
      <c r="A53" s="23" t="s">
        <v>267</v>
      </c>
      <c r="B53" s="23" t="s">
        <v>177</v>
      </c>
      <c r="C53" s="23" t="s">
        <v>97</v>
      </c>
      <c r="D53" s="23" t="s">
        <v>76</v>
      </c>
      <c r="E53" s="25">
        <v>3</v>
      </c>
      <c r="F53" s="23" t="s">
        <v>266</v>
      </c>
      <c r="G53" s="23" t="s">
        <v>263</v>
      </c>
      <c r="H53" s="23" t="s">
        <v>265</v>
      </c>
      <c r="I53" s="23" t="s">
        <v>144</v>
      </c>
    </row>
    <row r="54" spans="1:9">
      <c r="A54" s="23" t="s">
        <v>180</v>
      </c>
      <c r="B54" s="23" t="s">
        <v>177</v>
      </c>
      <c r="C54" s="23" t="s">
        <v>97</v>
      </c>
      <c r="D54" s="23" t="s">
        <v>76</v>
      </c>
      <c r="E54" s="25">
        <v>4</v>
      </c>
      <c r="F54" s="23" t="s">
        <v>144</v>
      </c>
      <c r="G54" s="23" t="s">
        <v>264</v>
      </c>
      <c r="H54" s="23" t="s">
        <v>181</v>
      </c>
      <c r="I54" s="23" t="s">
        <v>144</v>
      </c>
    </row>
    <row r="55" spans="1:9">
      <c r="A55" s="23" t="s">
        <v>182</v>
      </c>
      <c r="B55" s="23" t="s">
        <v>177</v>
      </c>
      <c r="C55" s="23" t="s">
        <v>97</v>
      </c>
      <c r="D55" s="23" t="s">
        <v>82</v>
      </c>
      <c r="E55" s="25">
        <v>1</v>
      </c>
      <c r="F55" s="23" t="s">
        <v>144</v>
      </c>
      <c r="G55" s="23" t="s">
        <v>108</v>
      </c>
      <c r="H55" s="27" t="s">
        <v>57</v>
      </c>
      <c r="I55" s="23" t="s">
        <v>144</v>
      </c>
    </row>
    <row r="56" spans="1:9">
      <c r="A56" s="23" t="s">
        <v>183</v>
      </c>
      <c r="B56" s="23" t="s">
        <v>177</v>
      </c>
      <c r="C56" s="23" t="s">
        <v>97</v>
      </c>
      <c r="D56" s="23" t="s">
        <v>84</v>
      </c>
      <c r="E56" s="25">
        <v>1</v>
      </c>
      <c r="F56" s="23" t="s">
        <v>144</v>
      </c>
      <c r="G56" s="23" t="s">
        <v>272</v>
      </c>
      <c r="H56" s="68">
        <v>4582188369110</v>
      </c>
      <c r="I56" s="23" t="s">
        <v>144</v>
      </c>
    </row>
    <row r="57" spans="1:9">
      <c r="A57" s="23" t="s">
        <v>185</v>
      </c>
      <c r="B57" s="23" t="s">
        <v>184</v>
      </c>
      <c r="C57" s="23" t="s">
        <v>98</v>
      </c>
      <c r="D57" s="23" t="s">
        <v>76</v>
      </c>
      <c r="E57" s="25">
        <v>5</v>
      </c>
      <c r="F57" s="23" t="s">
        <v>144</v>
      </c>
      <c r="G57" s="23" t="s">
        <v>109</v>
      </c>
      <c r="H57" s="23" t="s">
        <v>17</v>
      </c>
      <c r="I57" s="23" t="s">
        <v>144</v>
      </c>
    </row>
    <row r="58" spans="1:9">
      <c r="A58" s="23" t="s">
        <v>187</v>
      </c>
      <c r="B58" s="23" t="s">
        <v>186</v>
      </c>
      <c r="C58" s="23" t="s">
        <v>99</v>
      </c>
      <c r="D58" s="23" t="s">
        <v>84</v>
      </c>
      <c r="E58" s="25">
        <v>1</v>
      </c>
      <c r="F58" s="23" t="s">
        <v>77</v>
      </c>
      <c r="G58" s="23" t="s">
        <v>232</v>
      </c>
      <c r="H58" s="23" t="s">
        <v>51</v>
      </c>
      <c r="I58" s="23" t="s">
        <v>144</v>
      </c>
    </row>
    <row r="59" spans="1:9">
      <c r="A59" s="23" t="s">
        <v>188</v>
      </c>
      <c r="B59" s="23" t="s">
        <v>186</v>
      </c>
      <c r="C59" s="23" t="s">
        <v>99</v>
      </c>
      <c r="D59" s="23" t="s">
        <v>84</v>
      </c>
      <c r="E59" s="25">
        <v>2</v>
      </c>
      <c r="F59" s="23" t="s">
        <v>79</v>
      </c>
      <c r="G59" s="23" t="s">
        <v>233</v>
      </c>
      <c r="H59" s="23" t="s">
        <v>52</v>
      </c>
      <c r="I59" s="23" t="s">
        <v>144</v>
      </c>
    </row>
    <row r="60" spans="1:9">
      <c r="A60" s="23" t="s">
        <v>189</v>
      </c>
      <c r="B60" s="23" t="s">
        <v>186</v>
      </c>
      <c r="C60" s="23" t="s">
        <v>99</v>
      </c>
      <c r="D60" s="23" t="s">
        <v>84</v>
      </c>
      <c r="E60" s="25">
        <v>3</v>
      </c>
      <c r="F60" s="23" t="s">
        <v>80</v>
      </c>
      <c r="G60" s="23" t="s">
        <v>234</v>
      </c>
      <c r="H60" s="23" t="s">
        <v>53</v>
      </c>
      <c r="I60" s="23" t="s">
        <v>144</v>
      </c>
    </row>
    <row r="61" spans="1:9">
      <c r="A61" s="23" t="s">
        <v>190</v>
      </c>
      <c r="B61" s="23" t="s">
        <v>186</v>
      </c>
      <c r="C61" s="23" t="s">
        <v>99</v>
      </c>
      <c r="D61" s="23" t="s">
        <v>89</v>
      </c>
      <c r="E61" s="25">
        <v>1</v>
      </c>
      <c r="F61" s="23" t="s">
        <v>77</v>
      </c>
      <c r="G61" s="23" t="s">
        <v>235</v>
      </c>
      <c r="H61" s="23" t="s">
        <v>54</v>
      </c>
      <c r="I61" s="23" t="s">
        <v>144</v>
      </c>
    </row>
    <row r="62" spans="1:9">
      <c r="A62" s="23" t="s">
        <v>191</v>
      </c>
      <c r="B62" s="23" t="s">
        <v>186</v>
      </c>
      <c r="C62" s="23" t="s">
        <v>99</v>
      </c>
      <c r="D62" s="23" t="s">
        <v>89</v>
      </c>
      <c r="E62" s="25">
        <v>2</v>
      </c>
      <c r="F62" s="23" t="s">
        <v>79</v>
      </c>
      <c r="G62" s="23" t="s">
        <v>236</v>
      </c>
      <c r="H62" s="23" t="s">
        <v>55</v>
      </c>
      <c r="I62" s="23" t="s">
        <v>144</v>
      </c>
    </row>
    <row r="63" spans="1:9">
      <c r="A63" s="23" t="s">
        <v>192</v>
      </c>
      <c r="B63" s="23" t="s">
        <v>186</v>
      </c>
      <c r="C63" s="23" t="s">
        <v>99</v>
      </c>
      <c r="D63" s="23" t="s">
        <v>89</v>
      </c>
      <c r="E63" s="25">
        <v>3</v>
      </c>
      <c r="F63" s="23" t="s">
        <v>80</v>
      </c>
      <c r="G63" s="23" t="s">
        <v>237</v>
      </c>
      <c r="H63" s="23" t="s">
        <v>56</v>
      </c>
      <c r="I63" s="23" t="s">
        <v>144</v>
      </c>
    </row>
    <row r="64" spans="1:9">
      <c r="A64" s="23" t="s">
        <v>58</v>
      </c>
      <c r="B64" s="23" t="s">
        <v>193</v>
      </c>
      <c r="C64" s="23" t="s">
        <v>100</v>
      </c>
      <c r="D64" s="23" t="s">
        <v>76</v>
      </c>
      <c r="E64" s="25">
        <v>1</v>
      </c>
      <c r="F64" s="23" t="s">
        <v>77</v>
      </c>
      <c r="G64" s="23" t="s">
        <v>238</v>
      </c>
      <c r="H64" s="23" t="s">
        <v>60</v>
      </c>
      <c r="I64" s="23" t="s">
        <v>144</v>
      </c>
    </row>
    <row r="65" spans="1:9">
      <c r="A65" s="23" t="s">
        <v>59</v>
      </c>
      <c r="B65" s="23" t="s">
        <v>193</v>
      </c>
      <c r="C65" s="23" t="s">
        <v>100</v>
      </c>
      <c r="D65" s="23" t="s">
        <v>76</v>
      </c>
      <c r="E65" s="25">
        <v>2</v>
      </c>
      <c r="F65" s="23" t="s">
        <v>77</v>
      </c>
      <c r="G65" s="23" t="s">
        <v>238</v>
      </c>
      <c r="H65" s="23" t="s">
        <v>61</v>
      </c>
      <c r="I65" s="23" t="s">
        <v>144</v>
      </c>
    </row>
    <row r="66" spans="1:9">
      <c r="A66" s="23" t="s">
        <v>194</v>
      </c>
      <c r="B66" s="23" t="s">
        <v>193</v>
      </c>
      <c r="C66" s="23" t="s">
        <v>100</v>
      </c>
      <c r="D66" s="23" t="s">
        <v>76</v>
      </c>
      <c r="E66" s="25">
        <v>3</v>
      </c>
      <c r="F66" s="23" t="s">
        <v>77</v>
      </c>
      <c r="G66" s="23" t="s">
        <v>239</v>
      </c>
      <c r="H66" s="23" t="s">
        <v>62</v>
      </c>
      <c r="I66" s="23" t="s">
        <v>144</v>
      </c>
    </row>
    <row r="67" spans="1:9">
      <c r="A67" s="23" t="s">
        <v>195</v>
      </c>
      <c r="B67" s="23" t="s">
        <v>193</v>
      </c>
      <c r="C67" s="23" t="s">
        <v>100</v>
      </c>
      <c r="D67" s="23" t="s">
        <v>76</v>
      </c>
      <c r="E67" s="25">
        <v>4</v>
      </c>
      <c r="F67" s="23" t="s">
        <v>77</v>
      </c>
      <c r="G67" s="23" t="s">
        <v>239</v>
      </c>
      <c r="H67" s="27" t="s">
        <v>63</v>
      </c>
      <c r="I67" s="23" t="s">
        <v>144</v>
      </c>
    </row>
    <row r="68" spans="1:9">
      <c r="A68" s="23" t="s">
        <v>196</v>
      </c>
      <c r="B68" s="23" t="s">
        <v>193</v>
      </c>
      <c r="C68" s="23" t="s">
        <v>100</v>
      </c>
      <c r="D68" s="23" t="s">
        <v>76</v>
      </c>
      <c r="E68" s="25">
        <v>5</v>
      </c>
      <c r="F68" s="23" t="s">
        <v>77</v>
      </c>
      <c r="G68" s="23" t="s">
        <v>239</v>
      </c>
      <c r="H68" s="23" t="s">
        <v>64</v>
      </c>
      <c r="I68" s="23" t="s">
        <v>144</v>
      </c>
    </row>
    <row r="69" spans="1:9">
      <c r="A69" s="23" t="s">
        <v>197</v>
      </c>
      <c r="B69" s="23" t="s">
        <v>193</v>
      </c>
      <c r="C69" s="23" t="s">
        <v>100</v>
      </c>
      <c r="D69" s="23" t="s">
        <v>76</v>
      </c>
      <c r="E69" s="25">
        <v>6</v>
      </c>
      <c r="F69" s="23" t="s">
        <v>77</v>
      </c>
      <c r="G69" s="23" t="s">
        <v>239</v>
      </c>
      <c r="H69" s="27" t="s">
        <v>65</v>
      </c>
      <c r="I69" s="23" t="s">
        <v>144</v>
      </c>
    </row>
    <row r="70" spans="1:9">
      <c r="A70" s="23" t="s">
        <v>199</v>
      </c>
      <c r="B70" s="23" t="s">
        <v>198</v>
      </c>
      <c r="C70" s="23" t="s">
        <v>101</v>
      </c>
      <c r="D70" s="23" t="s">
        <v>76</v>
      </c>
      <c r="E70" s="25">
        <v>1</v>
      </c>
      <c r="F70" s="23" t="s">
        <v>77</v>
      </c>
      <c r="G70" s="23" t="s">
        <v>240</v>
      </c>
      <c r="H70" s="23" t="s">
        <v>200</v>
      </c>
      <c r="I70" s="23" t="s">
        <v>144</v>
      </c>
    </row>
    <row r="71" spans="1:9">
      <c r="A71" s="23" t="s">
        <v>201</v>
      </c>
      <c r="B71" s="23" t="s">
        <v>198</v>
      </c>
      <c r="C71" s="23" t="s">
        <v>101</v>
      </c>
      <c r="D71" s="23" t="s">
        <v>76</v>
      </c>
      <c r="E71" s="25">
        <v>2</v>
      </c>
      <c r="F71" s="23" t="s">
        <v>79</v>
      </c>
      <c r="G71" s="23" t="s">
        <v>240</v>
      </c>
      <c r="H71" s="23" t="s">
        <v>200</v>
      </c>
      <c r="I71" s="23" t="s">
        <v>144</v>
      </c>
    </row>
    <row r="72" spans="1:9">
      <c r="A72" s="23" t="s">
        <v>202</v>
      </c>
      <c r="B72" s="23" t="s">
        <v>198</v>
      </c>
      <c r="C72" s="23" t="s">
        <v>101</v>
      </c>
      <c r="D72" s="23" t="s">
        <v>76</v>
      </c>
      <c r="E72" s="25">
        <v>3</v>
      </c>
      <c r="F72" s="23" t="s">
        <v>80</v>
      </c>
      <c r="G72" s="23" t="s">
        <v>240</v>
      </c>
      <c r="H72" s="23" t="s">
        <v>200</v>
      </c>
      <c r="I72" s="23" t="s">
        <v>144</v>
      </c>
    </row>
    <row r="73" spans="1:9">
      <c r="A73" s="23" t="s">
        <v>203</v>
      </c>
      <c r="B73" s="23" t="s">
        <v>198</v>
      </c>
      <c r="C73" s="23" t="s">
        <v>101</v>
      </c>
      <c r="D73" s="23" t="s">
        <v>82</v>
      </c>
      <c r="E73" s="25">
        <v>4</v>
      </c>
      <c r="F73" s="23" t="s">
        <v>77</v>
      </c>
      <c r="G73" s="23" t="s">
        <v>241</v>
      </c>
      <c r="H73" s="23" t="s">
        <v>204</v>
      </c>
      <c r="I73" s="23" t="s">
        <v>144</v>
      </c>
    </row>
    <row r="74" spans="1:9">
      <c r="A74" s="23" t="s">
        <v>205</v>
      </c>
      <c r="B74" s="23" t="s">
        <v>198</v>
      </c>
      <c r="C74" s="23" t="s">
        <v>101</v>
      </c>
      <c r="D74" s="23" t="s">
        <v>82</v>
      </c>
      <c r="E74" s="25">
        <v>5</v>
      </c>
      <c r="F74" s="23" t="s">
        <v>79</v>
      </c>
      <c r="G74" s="23" t="s">
        <v>241</v>
      </c>
      <c r="H74" s="23" t="s">
        <v>204</v>
      </c>
      <c r="I74" s="23" t="s">
        <v>144</v>
      </c>
    </row>
    <row r="75" spans="1:9">
      <c r="A75" s="23" t="s">
        <v>206</v>
      </c>
      <c r="B75" s="23" t="s">
        <v>198</v>
      </c>
      <c r="C75" s="23" t="s">
        <v>101</v>
      </c>
      <c r="D75" s="23" t="s">
        <v>82</v>
      </c>
      <c r="E75" s="25">
        <v>6</v>
      </c>
      <c r="F75" s="23" t="s">
        <v>80</v>
      </c>
      <c r="G75" s="23" t="s">
        <v>241</v>
      </c>
      <c r="H75" s="23" t="s">
        <v>204</v>
      </c>
      <c r="I75" s="23" t="s">
        <v>144</v>
      </c>
    </row>
    <row r="76" spans="1:9">
      <c r="A76" s="23" t="s">
        <v>207</v>
      </c>
      <c r="B76" s="23" t="s">
        <v>125</v>
      </c>
      <c r="C76" s="23" t="s">
        <v>150</v>
      </c>
      <c r="D76" s="23" t="s">
        <v>76</v>
      </c>
      <c r="E76" s="25">
        <v>1</v>
      </c>
      <c r="F76" s="23" t="s">
        <v>77</v>
      </c>
      <c r="G76" s="23" t="s">
        <v>242</v>
      </c>
      <c r="H76" s="23" t="s">
        <v>124</v>
      </c>
      <c r="I76" s="23" t="s">
        <v>144</v>
      </c>
    </row>
    <row r="77" spans="1:9">
      <c r="A77" s="23" t="s">
        <v>209</v>
      </c>
      <c r="B77" s="23" t="s">
        <v>208</v>
      </c>
      <c r="C77" s="23" t="s">
        <v>123</v>
      </c>
      <c r="D77" s="23" t="s">
        <v>76</v>
      </c>
      <c r="E77" s="24" t="s">
        <v>77</v>
      </c>
      <c r="F77" s="23" t="s">
        <v>144</v>
      </c>
      <c r="G77" s="23" t="s">
        <v>248</v>
      </c>
      <c r="H77" s="23" t="s">
        <v>253</v>
      </c>
      <c r="I77" s="23" t="s">
        <v>144</v>
      </c>
    </row>
    <row r="78" spans="1:9">
      <c r="A78" s="23" t="s">
        <v>210</v>
      </c>
      <c r="B78" s="23" t="s">
        <v>208</v>
      </c>
      <c r="C78" s="23" t="s">
        <v>123</v>
      </c>
      <c r="D78" s="23" t="s">
        <v>82</v>
      </c>
      <c r="E78" s="24" t="s">
        <v>79</v>
      </c>
      <c r="F78" s="23" t="s">
        <v>144</v>
      </c>
      <c r="G78" s="23" t="s">
        <v>249</v>
      </c>
      <c r="H78" s="23" t="s">
        <v>254</v>
      </c>
      <c r="I78" s="23" t="s">
        <v>144</v>
      </c>
    </row>
    <row r="79" spans="1:9">
      <c r="A79" s="23" t="s">
        <v>211</v>
      </c>
      <c r="B79" s="23" t="s">
        <v>208</v>
      </c>
      <c r="C79" s="23" t="s">
        <v>123</v>
      </c>
      <c r="D79" s="23" t="s">
        <v>84</v>
      </c>
      <c r="E79" s="24" t="s">
        <v>80</v>
      </c>
      <c r="F79" s="23" t="s">
        <v>144</v>
      </c>
      <c r="G79" s="23" t="s">
        <v>250</v>
      </c>
      <c r="H79" s="23" t="s">
        <v>255</v>
      </c>
      <c r="I79" s="23" t="s">
        <v>144</v>
      </c>
    </row>
    <row r="80" spans="1:9">
      <c r="A80" s="23" t="s">
        <v>212</v>
      </c>
      <c r="B80" s="23" t="s">
        <v>208</v>
      </c>
      <c r="C80" s="23" t="s">
        <v>123</v>
      </c>
      <c r="D80" s="23" t="s">
        <v>89</v>
      </c>
      <c r="E80" s="24" t="s">
        <v>81</v>
      </c>
      <c r="F80" s="23" t="s">
        <v>144</v>
      </c>
      <c r="G80" s="23" t="s">
        <v>251</v>
      </c>
      <c r="H80" s="23" t="s">
        <v>256</v>
      </c>
      <c r="I80" s="23" t="s">
        <v>144</v>
      </c>
    </row>
    <row r="81" spans="1:9">
      <c r="A81" s="23" t="s">
        <v>214</v>
      </c>
      <c r="B81" s="23" t="s">
        <v>208</v>
      </c>
      <c r="C81" s="23" t="s">
        <v>123</v>
      </c>
      <c r="D81" s="23" t="s">
        <v>92</v>
      </c>
      <c r="E81" s="24" t="s">
        <v>213</v>
      </c>
      <c r="F81" s="23" t="s">
        <v>144</v>
      </c>
      <c r="G81" s="23" t="s">
        <v>252</v>
      </c>
      <c r="H81" s="23" t="s">
        <v>257</v>
      </c>
      <c r="I81" s="23" t="s">
        <v>144</v>
      </c>
    </row>
    <row r="82" spans="1:9">
      <c r="A82" s="23" t="s">
        <v>262</v>
      </c>
      <c r="B82" s="23" t="s">
        <v>261</v>
      </c>
      <c r="C82" s="23" t="s">
        <v>258</v>
      </c>
      <c r="D82" s="23" t="s">
        <v>76</v>
      </c>
      <c r="E82" s="24">
        <v>1</v>
      </c>
      <c r="F82" s="23" t="s">
        <v>144</v>
      </c>
      <c r="G82" s="23" t="s">
        <v>260</v>
      </c>
      <c r="H82" s="23" t="s">
        <v>259</v>
      </c>
      <c r="I82" s="23" t="s">
        <v>144</v>
      </c>
    </row>
    <row r="83" spans="1:9">
      <c r="A83" s="23" t="s">
        <v>276</v>
      </c>
      <c r="B83" s="23" t="s">
        <v>273</v>
      </c>
      <c r="C83" s="23" t="s">
        <v>274</v>
      </c>
      <c r="D83" s="23" t="s">
        <v>76</v>
      </c>
      <c r="E83" s="24">
        <v>1</v>
      </c>
      <c r="F83" s="23" t="s">
        <v>275</v>
      </c>
      <c r="G83" s="23" t="s">
        <v>278</v>
      </c>
      <c r="H83" s="23">
        <v>301180631</v>
      </c>
      <c r="I83" s="23" t="s">
        <v>144</v>
      </c>
    </row>
    <row r="84" spans="1:9">
      <c r="A84" s="23" t="s">
        <v>277</v>
      </c>
      <c r="B84" s="23" t="s">
        <v>273</v>
      </c>
      <c r="C84" s="23" t="s">
        <v>274</v>
      </c>
      <c r="D84" s="23" t="s">
        <v>82</v>
      </c>
      <c r="E84" s="24">
        <v>2</v>
      </c>
      <c r="F84" s="23" t="s">
        <v>275</v>
      </c>
      <c r="G84" s="23" t="s">
        <v>279</v>
      </c>
      <c r="H84" s="23">
        <v>301190299</v>
      </c>
      <c r="I84" s="23" t="s">
        <v>144</v>
      </c>
    </row>
    <row r="85" spans="1:9">
      <c r="A85" s="23" t="s">
        <v>294</v>
      </c>
      <c r="B85" s="23" t="s">
        <v>288</v>
      </c>
      <c r="C85" s="23" t="s">
        <v>289</v>
      </c>
      <c r="D85" s="23" t="s">
        <v>76</v>
      </c>
      <c r="E85" s="24">
        <v>1</v>
      </c>
      <c r="F85" s="23" t="s">
        <v>144</v>
      </c>
      <c r="G85" s="23" t="s">
        <v>290</v>
      </c>
      <c r="H85" s="23">
        <v>301050492</v>
      </c>
      <c r="I85" s="23" t="s">
        <v>144</v>
      </c>
    </row>
    <row r="86" spans="1:9">
      <c r="A86" s="23" t="s">
        <v>295</v>
      </c>
      <c r="B86" s="23" t="s">
        <v>288</v>
      </c>
      <c r="C86" s="23" t="s">
        <v>289</v>
      </c>
      <c r="D86" s="23" t="s">
        <v>82</v>
      </c>
      <c r="E86" s="24">
        <v>1</v>
      </c>
      <c r="F86" s="23" t="s">
        <v>292</v>
      </c>
      <c r="G86" s="23" t="s">
        <v>293</v>
      </c>
      <c r="H86" s="23">
        <v>301180719</v>
      </c>
      <c r="I86" s="23" t="s">
        <v>292</v>
      </c>
    </row>
  </sheetData>
  <phoneticPr fontId="7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総括表（記入例）</vt:lpstr>
      <vt:lpstr>総括表</vt:lpstr>
      <vt:lpstr>コード</vt:lpstr>
      <vt:lpstr>総括表!Print_Area</vt:lpstr>
      <vt:lpstr>'総括表（記入例）'!Print_Area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2017-10-13T01:16:20Z</dcterms:created>
  <dcterms:modified xsi:type="dcterms:W3CDTF">2019-12-05T00:33:23Z</dcterms:modified>
</cp:coreProperties>
</file>