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53222"/>
  <workbookProtection workbookPassword="E1C8" lockStructure="1"/>
  <bookViews>
    <workbookView xWindow="0" yWindow="0" windowWidth="9300" windowHeight="8190" tabRatio="740" firstSheet="3" activeTab="4"/>
  </bookViews>
  <sheets>
    <sheet name="取得情報の分類 " sheetId="27" state="hidden" r:id="rId1"/>
    <sheet name="プルダウンリスト" sheetId="8" state="hidden" r:id="rId2"/>
    <sheet name="総括分析データ 記入例" sheetId="24" state="hidden" r:id="rId3"/>
    <sheet name="輸送品目" sheetId="6" r:id="rId4"/>
    <sheet name="総括分析データ " sheetId="25" r:id="rId5"/>
    <sheet name="画像貼付け用シート(1)" sheetId="21" r:id="rId6"/>
    <sheet name="画像貼付け用シート (2)" sheetId="22" r:id="rId7"/>
    <sheet name="画像貼付け用シート (3)" sheetId="23" r:id="rId8"/>
  </sheets>
  <externalReferences>
    <externalReference r:id="rId9"/>
  </externalReferences>
  <definedNames>
    <definedName name="_xlnm._FilterDatabase" localSheetId="0" hidden="1">'取得情報の分類 '!$A$1:$C$429</definedName>
    <definedName name="_xlnm._FilterDatabase" localSheetId="4" hidden="1">'総括分析データ '!$A$10:$CS$50</definedName>
    <definedName name="_xlnm._FilterDatabase" localSheetId="2" hidden="1">'総括分析データ 記入例'!$A$10:$WXB$50</definedName>
    <definedName name="_xlnm.Print_Area" localSheetId="6">'画像貼付け用シート (2)'!$A$1:$F$57</definedName>
    <definedName name="_xlnm.Print_Area" localSheetId="7">'画像貼付け用シート (3)'!$A$1:$F$57</definedName>
    <definedName name="_xlnm.Print_Area" localSheetId="5">'画像貼付け用シート(1)'!$A$1:$F$57</definedName>
    <definedName name="_xlnm.Print_Area" localSheetId="4">'総括分析データ '!$A$1:$CD$55</definedName>
    <definedName name="モーダル" localSheetId="0">[1]プルダウンリスト!$D$4:$D$8</definedName>
    <definedName name="モーダル">プルダウンリスト!$D$4:$D$8</definedName>
    <definedName name="荷姿" localSheetId="0">[1]プルダウンリスト!$C$4:$C$8</definedName>
    <definedName name="荷姿">プルダウンリスト!$C$4:$C$8</definedName>
    <definedName name="取得時期" localSheetId="0">[1]プルダウンリスト!$A$4:$A$6</definedName>
    <definedName name="取得時期">プルダウンリスト!$A$4:$A$6</definedName>
    <definedName name="天候">プルダウンリスト!$A$13:$A$20</definedName>
    <definedName name="燃料の種類" localSheetId="0">[1]プルダウンリスト!$C$12:$C$17</definedName>
    <definedName name="燃料の種類">プルダウンリスト!$C$12:$C$17</definedName>
    <definedName name="輸送形態" localSheetId="0">[1]プルダウンリスト!$B$4:$B$8</definedName>
    <definedName name="輸送形態">プルダウンリスト!$B$4:$B$8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S12" i="25" l="1"/>
  <c r="CS13" i="25"/>
  <c r="CS14" i="25"/>
  <c r="CS15" i="25"/>
  <c r="CS16" i="25"/>
  <c r="CS17" i="25"/>
  <c r="CS18" i="25"/>
  <c r="CS19" i="25"/>
  <c r="CS20" i="25"/>
  <c r="CS21" i="25"/>
  <c r="CS22" i="25"/>
  <c r="CS23" i="25"/>
  <c r="CS24" i="25"/>
  <c r="CS25" i="25"/>
  <c r="CS26" i="25"/>
  <c r="CS27" i="25"/>
  <c r="CS28" i="25"/>
  <c r="CS29" i="25"/>
  <c r="CS30" i="25"/>
  <c r="CS31" i="25"/>
  <c r="CS32" i="25"/>
  <c r="CS33" i="25"/>
  <c r="CS34" i="25"/>
  <c r="CS35" i="25"/>
  <c r="CS36" i="25"/>
  <c r="CS37" i="25"/>
  <c r="CS38" i="25"/>
  <c r="CS39" i="25"/>
  <c r="CS40" i="25"/>
  <c r="CS41" i="25"/>
  <c r="CS42" i="25"/>
  <c r="CS43" i="25"/>
  <c r="CS44" i="25"/>
  <c r="CS45" i="25"/>
  <c r="CS46" i="25"/>
  <c r="CS47" i="25"/>
  <c r="CS48" i="25"/>
  <c r="CS49" i="25"/>
  <c r="CS50" i="25"/>
  <c r="CS51" i="25"/>
  <c r="CS52" i="25"/>
  <c r="CS53" i="25"/>
  <c r="CS54" i="25"/>
  <c r="CS55" i="25"/>
  <c r="CS56" i="25"/>
  <c r="CS11" i="25"/>
  <c r="E45" i="25" l="1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CR6" i="25" l="1"/>
  <c r="CQ6" i="25" l="1"/>
  <c r="CD9" i="25" l="1"/>
  <c r="CC9" i="25"/>
  <c r="CB9" i="25"/>
  <c r="CA9" i="25"/>
  <c r="BZ9" i="25"/>
  <c r="BY9" i="25"/>
  <c r="BX9" i="25"/>
  <c r="BW9" i="25"/>
  <c r="S5" i="25" l="1"/>
  <c r="R5" i="25"/>
  <c r="Q5" i="25"/>
  <c r="P5" i="25"/>
  <c r="CS6" i="25" l="1"/>
  <c r="K5" i="25" s="1"/>
  <c r="D49" i="24"/>
  <c r="D50" i="24"/>
  <c r="K4" i="25" l="1"/>
  <c r="CQ5" i="25" s="1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</calcChain>
</file>

<file path=xl/sharedStrings.xml><?xml version="1.0" encoding="utf-8"?>
<sst xmlns="http://schemas.openxmlformats.org/spreadsheetml/2006/main" count="1631" uniqueCount="827">
  <si>
    <t>■事業者等の情報</t>
    <rPh sb="1" eb="4">
      <t>ジギョウシャ</t>
    </rPh>
    <rPh sb="4" eb="5">
      <t>トウ</t>
    </rPh>
    <rPh sb="6" eb="8">
      <t>ジョウホウ</t>
    </rPh>
    <phoneticPr fontId="5"/>
  </si>
  <si>
    <t>■報告データ</t>
    <rPh sb="1" eb="3">
      <t>ホウコク</t>
    </rPh>
    <phoneticPr fontId="5"/>
  </si>
  <si>
    <t>輸送形態</t>
    <rPh sb="0" eb="2">
      <t>ユソウ</t>
    </rPh>
    <rPh sb="2" eb="4">
      <t>ケイタイ</t>
    </rPh>
    <phoneticPr fontId="5"/>
  </si>
  <si>
    <t>主な輸送品目</t>
    <rPh sb="0" eb="1">
      <t>オモ</t>
    </rPh>
    <rPh sb="2" eb="4">
      <t>ユソウ</t>
    </rPh>
    <rPh sb="4" eb="6">
      <t>ヒンモク</t>
    </rPh>
    <phoneticPr fontId="5"/>
  </si>
  <si>
    <t>Ａ．事業者の情報</t>
    <rPh sb="2" eb="5">
      <t>ジギョウシャ</t>
    </rPh>
    <rPh sb="6" eb="8">
      <t>ジョウホウ</t>
    </rPh>
    <phoneticPr fontId="5"/>
  </si>
  <si>
    <t>交付決定番号</t>
    <rPh sb="0" eb="2">
      <t>コウフ</t>
    </rPh>
    <rPh sb="2" eb="4">
      <t>ケッテイ</t>
    </rPh>
    <rPh sb="4" eb="6">
      <t>バンゴウ</t>
    </rPh>
    <phoneticPr fontId="5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</si>
  <si>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5"/>
  </si>
  <si>
    <t>事業所名</t>
    <rPh sb="0" eb="3">
      <t>ジギョウショ</t>
    </rPh>
    <rPh sb="3" eb="4">
      <t>メイ</t>
    </rPh>
    <phoneticPr fontId="5"/>
  </si>
  <si>
    <t>車台番号</t>
    <rPh sb="0" eb="2">
      <t>シャダイ</t>
    </rPh>
    <rPh sb="2" eb="4">
      <t>バンゴウ</t>
    </rPh>
    <phoneticPr fontId="5"/>
  </si>
  <si>
    <t>燃料の種類</t>
    <rPh sb="0" eb="2">
      <t>ネンリョウ</t>
    </rPh>
    <rPh sb="3" eb="5">
      <t>シュルイ</t>
    </rPh>
    <phoneticPr fontId="5"/>
  </si>
  <si>
    <t>走行
距離
（㎞）</t>
    <rPh sb="0" eb="2">
      <t>ソウコウ</t>
    </rPh>
    <rPh sb="3" eb="5">
      <t>キョリ</t>
    </rPh>
    <phoneticPr fontId="5"/>
  </si>
  <si>
    <t>トラック輸送の省エネ化推進事業</t>
    <rPh sb="4" eb="6">
      <t>ユソウ</t>
    </rPh>
    <rPh sb="7" eb="8">
      <t>ショウ</t>
    </rPh>
    <rPh sb="10" eb="11">
      <t>カ</t>
    </rPh>
    <rPh sb="11" eb="13">
      <t>スイシン</t>
    </rPh>
    <rPh sb="13" eb="15">
      <t>ジギョウ</t>
    </rPh>
    <phoneticPr fontId="5"/>
  </si>
  <si>
    <t>その他</t>
    <rPh sb="2" eb="3">
      <t>タ</t>
    </rPh>
    <phoneticPr fontId="3"/>
  </si>
  <si>
    <t>車載器設置日</t>
    <rPh sb="0" eb="2">
      <t>シャサイ</t>
    </rPh>
    <rPh sb="2" eb="3">
      <t>キ</t>
    </rPh>
    <rPh sb="3" eb="6">
      <t>セッチビ</t>
    </rPh>
    <phoneticPr fontId="3"/>
  </si>
  <si>
    <t>集配輸送</t>
    <rPh sb="0" eb="2">
      <t>シュウハイ</t>
    </rPh>
    <rPh sb="2" eb="4">
      <t>ユソウ</t>
    </rPh>
    <phoneticPr fontId="3"/>
  </si>
  <si>
    <t>車両登録番号</t>
    <rPh sb="0" eb="2">
      <t>シャリョウ</t>
    </rPh>
    <rPh sb="2" eb="4">
      <t>トウロク</t>
    </rPh>
    <rPh sb="4" eb="6">
      <t>バンゴウ</t>
    </rPh>
    <phoneticPr fontId="5"/>
  </si>
  <si>
    <t>荷積み</t>
    <rPh sb="0" eb="2">
      <t>ニヅ</t>
    </rPh>
    <phoneticPr fontId="5"/>
  </si>
  <si>
    <t>休憩</t>
    <rPh sb="0" eb="2">
      <t>キュウケイ</t>
    </rPh>
    <phoneticPr fontId="5"/>
  </si>
  <si>
    <t>待機
(早着)</t>
    <rPh sb="0" eb="2">
      <t>タイキ</t>
    </rPh>
    <rPh sb="4" eb="5">
      <t>ソウ</t>
    </rPh>
    <rPh sb="5" eb="6">
      <t>チャク</t>
    </rPh>
    <phoneticPr fontId="5"/>
  </si>
  <si>
    <t>Ｄ．取得情報</t>
    <rPh sb="2" eb="4">
      <t>シュトク</t>
    </rPh>
    <rPh sb="4" eb="6">
      <t>ジョウホウ</t>
    </rPh>
    <phoneticPr fontId="5"/>
  </si>
  <si>
    <t>温度情報</t>
    <rPh sb="0" eb="2">
      <t>オンド</t>
    </rPh>
    <rPh sb="2" eb="4">
      <t>ジョウホウ</t>
    </rPh>
    <phoneticPr fontId="5"/>
  </si>
  <si>
    <t>形態</t>
    <rPh sb="0" eb="2">
      <t>ケイタイ</t>
    </rPh>
    <phoneticPr fontId="5"/>
  </si>
  <si>
    <t>空荷輸送</t>
    <rPh sb="0" eb="1">
      <t>カラ</t>
    </rPh>
    <rPh sb="1" eb="2">
      <t>ニ</t>
    </rPh>
    <rPh sb="2" eb="4">
      <t>ユソウ</t>
    </rPh>
    <phoneticPr fontId="5"/>
  </si>
  <si>
    <t>気候</t>
    <rPh sb="0" eb="2">
      <t>キコウ</t>
    </rPh>
    <phoneticPr fontId="5"/>
  </si>
  <si>
    <t>扉開閉
回数</t>
    <rPh sb="0" eb="1">
      <t>トビラ</t>
    </rPh>
    <phoneticPr fontId="5"/>
  </si>
  <si>
    <t>走行時間(分)</t>
    <rPh sb="0" eb="2">
      <t>ソウコウ</t>
    </rPh>
    <phoneticPr fontId="5"/>
  </si>
  <si>
    <t>空車率
(％)</t>
    <rPh sb="0" eb="2">
      <t>クウシャ</t>
    </rPh>
    <rPh sb="2" eb="3">
      <t>リツ</t>
    </rPh>
    <phoneticPr fontId="5"/>
  </si>
  <si>
    <t>距離
(㎞)</t>
    <rPh sb="0" eb="2">
      <t>キョリ</t>
    </rPh>
    <phoneticPr fontId="5"/>
  </si>
  <si>
    <t>時間
(分)</t>
    <rPh sb="0" eb="2">
      <t>ジカン</t>
    </rPh>
    <phoneticPr fontId="5"/>
  </si>
  <si>
    <t>待機
(荷待ち)</t>
    <rPh sb="0" eb="2">
      <t>タイキ</t>
    </rPh>
    <rPh sb="4" eb="5">
      <t>ニ</t>
    </rPh>
    <rPh sb="5" eb="6">
      <t>マ</t>
    </rPh>
    <phoneticPr fontId="5"/>
  </si>
  <si>
    <t>遅延時間
(分)</t>
    <rPh sb="0" eb="2">
      <t>チエン</t>
    </rPh>
    <rPh sb="2" eb="4">
      <t>ジカン</t>
    </rPh>
    <rPh sb="6" eb="7">
      <t>フン</t>
    </rPh>
    <phoneticPr fontId="5"/>
  </si>
  <si>
    <t>連携前</t>
    <rPh sb="0" eb="2">
      <t>レンケイ</t>
    </rPh>
    <rPh sb="2" eb="3">
      <t>マエ</t>
    </rPh>
    <phoneticPr fontId="3"/>
  </si>
  <si>
    <t>温度情報</t>
    <rPh sb="0" eb="2">
      <t>オンド</t>
    </rPh>
    <rPh sb="2" eb="4">
      <t>ジョウホウ</t>
    </rPh>
    <phoneticPr fontId="3"/>
  </si>
  <si>
    <t>荷姿</t>
    <rPh sb="0" eb="1">
      <t>ニ</t>
    </rPh>
    <rPh sb="1" eb="2">
      <t>スガタ</t>
    </rPh>
    <phoneticPr fontId="5"/>
  </si>
  <si>
    <t>積載率
(％)</t>
    <rPh sb="0" eb="2">
      <t>セキサイ</t>
    </rPh>
    <rPh sb="2" eb="3">
      <t>リツ</t>
    </rPh>
    <phoneticPr fontId="5"/>
  </si>
  <si>
    <t>作業区分別所要時間(分)</t>
    <rPh sb="0" eb="2">
      <t>サギョウ</t>
    </rPh>
    <rPh sb="2" eb="4">
      <t>クブン</t>
    </rPh>
    <rPh sb="4" eb="5">
      <t>ベツ</t>
    </rPh>
    <rPh sb="5" eb="7">
      <t>ショヨウ</t>
    </rPh>
    <rPh sb="7" eb="9">
      <t>ジカン</t>
    </rPh>
    <rPh sb="10" eb="11">
      <t>フン</t>
    </rPh>
    <phoneticPr fontId="5"/>
  </si>
  <si>
    <t>Ｅ．総括表データ</t>
    <rPh sb="2" eb="4">
      <t>ソウカツ</t>
    </rPh>
    <rPh sb="4" eb="5">
      <t>ヒョウ</t>
    </rPh>
    <phoneticPr fontId="5"/>
  </si>
  <si>
    <t>Ｆ．自己診断データ</t>
    <rPh sb="2" eb="4">
      <t>ジコ</t>
    </rPh>
    <rPh sb="4" eb="6">
      <t>シンダン</t>
    </rPh>
    <phoneticPr fontId="5"/>
  </si>
  <si>
    <t>走行距離(㎞)</t>
    <rPh sb="0" eb="2">
      <t>ソウコウ</t>
    </rPh>
    <rPh sb="2" eb="4">
      <t>キョリ</t>
    </rPh>
    <phoneticPr fontId="5"/>
  </si>
  <si>
    <t>法定3要素</t>
    <rPh sb="0" eb="2">
      <t>ホウテイ</t>
    </rPh>
    <rPh sb="3" eb="5">
      <t>ヨウソ</t>
    </rPh>
    <phoneticPr fontId="5"/>
  </si>
  <si>
    <t>荷卸し</t>
    <rPh sb="0" eb="1">
      <t>ニ</t>
    </rPh>
    <rPh sb="1" eb="2">
      <t>オロシ</t>
    </rPh>
    <phoneticPr fontId="5"/>
  </si>
  <si>
    <t>法定3要素</t>
    <rPh sb="0" eb="2">
      <t>ホウテイ</t>
    </rPh>
    <rPh sb="3" eb="5">
      <t>ヨウソ</t>
    </rPh>
    <phoneticPr fontId="3"/>
  </si>
  <si>
    <t>モーダルシフト情報</t>
    <rPh sb="7" eb="9">
      <t>ジョウホウ</t>
    </rPh>
    <phoneticPr fontId="5"/>
  </si>
  <si>
    <t>作業区分別所要時間</t>
    <rPh sb="0" eb="2">
      <t>サギョウ</t>
    </rPh>
    <rPh sb="2" eb="4">
      <t>クブン</t>
    </rPh>
    <rPh sb="4" eb="5">
      <t>ベツ</t>
    </rPh>
    <rPh sb="5" eb="7">
      <t>ショヨウ</t>
    </rPh>
    <rPh sb="7" eb="9">
      <t>ジカン</t>
    </rPh>
    <phoneticPr fontId="3"/>
  </si>
  <si>
    <t>Ｂ．車両情報</t>
    <rPh sb="2" eb="4">
      <t>シャリョウ</t>
    </rPh>
    <rPh sb="4" eb="6">
      <t>ジョウホウ</t>
    </rPh>
    <phoneticPr fontId="5"/>
  </si>
  <si>
    <t>実燃費
（㎞/ℓ）</t>
    <rPh sb="0" eb="1">
      <t>ジツ</t>
    </rPh>
    <rPh sb="1" eb="3">
      <t>ネンピ</t>
    </rPh>
    <phoneticPr fontId="5"/>
  </si>
  <si>
    <t>実燃費</t>
    <rPh sb="0" eb="1">
      <t>ジツ</t>
    </rPh>
    <rPh sb="1" eb="3">
      <t>ネンピ</t>
    </rPh>
    <phoneticPr fontId="3"/>
  </si>
  <si>
    <t>うち高速道路</t>
    <rPh sb="2" eb="4">
      <t>コウソク</t>
    </rPh>
    <rPh sb="4" eb="6">
      <t>ドウロ</t>
    </rPh>
    <phoneticPr fontId="5"/>
  </si>
  <si>
    <t>平均速度
(㎞/h)</t>
    <rPh sb="0" eb="2">
      <t>ヘイキン</t>
    </rPh>
    <rPh sb="2" eb="4">
      <t>ソクド</t>
    </rPh>
    <phoneticPr fontId="5"/>
  </si>
  <si>
    <t>庫内
平均温度
(℃)</t>
    <rPh sb="0" eb="1">
      <t>コ</t>
    </rPh>
    <rPh sb="1" eb="2">
      <t>ナイ</t>
    </rPh>
    <rPh sb="3" eb="5">
      <t>ヘイキン</t>
    </rPh>
    <rPh sb="5" eb="7">
      <t>オンド</t>
    </rPh>
    <phoneticPr fontId="5"/>
  </si>
  <si>
    <t>庫内
設定温度
(℃)</t>
    <rPh sb="3" eb="5">
      <t>セッテイ</t>
    </rPh>
    <phoneticPr fontId="5"/>
  </si>
  <si>
    <t>番号</t>
    <rPh sb="0" eb="2">
      <t>バンゴウ</t>
    </rPh>
    <phoneticPr fontId="5"/>
  </si>
  <si>
    <t>Ｃ．車両の実施連携メニュー</t>
    <rPh sb="2" eb="4">
      <t>シャリョウ</t>
    </rPh>
    <rPh sb="5" eb="7">
      <t>ジッシ</t>
    </rPh>
    <rPh sb="7" eb="9">
      <t>レンケイ</t>
    </rPh>
    <phoneticPr fontId="5"/>
  </si>
  <si>
    <t>天候</t>
    <rPh sb="0" eb="2">
      <t>テンコウ</t>
    </rPh>
    <phoneticPr fontId="5"/>
  </si>
  <si>
    <t>連携メニュー番号</t>
    <rPh sb="0" eb="2">
      <t>レンケイ</t>
    </rPh>
    <rPh sb="6" eb="8">
      <t>バンゴウ</t>
    </rPh>
    <phoneticPr fontId="5"/>
  </si>
  <si>
    <t>連携メニュー
番号</t>
    <rPh sb="0" eb="2">
      <t>レンケイ</t>
    </rPh>
    <rPh sb="7" eb="9">
      <t>バンゴウ</t>
    </rPh>
    <phoneticPr fontId="5"/>
  </si>
  <si>
    <t>品　　目</t>
  </si>
  <si>
    <t>内　容　例　示</t>
  </si>
  <si>
    <t>穀物</t>
  </si>
  <si>
    <t>米、麦、雑穀・豆</t>
  </si>
  <si>
    <t>野菜・果物</t>
  </si>
  <si>
    <t>いも類、野菜類、果物類</t>
  </si>
  <si>
    <t>その他の農産物</t>
  </si>
  <si>
    <t>工芸作物、農産加工品、他に分類されない農産品（種子、花、苗、綿花、麻類、さとうきび、ビート、コーヒー豆、観葉・園芸植物類等）</t>
  </si>
  <si>
    <t>畜産物</t>
  </si>
  <si>
    <t>鳥獣類（主として食用のもの）、鳥獣肉・未加工乳・鳥卵、動物性粗繊維・原皮・原毛皮、他に分類されない畜産品（その他動物類、愛玩動物、虫類等）</t>
  </si>
  <si>
    <t>水産品</t>
  </si>
  <si>
    <t>魚介類（生鮮・冷凍、塩蔵・乾燥のもの）、その他の水産品（海草類、観賞魚、淡水魚、真珠等）</t>
  </si>
  <si>
    <t>木材</t>
  </si>
  <si>
    <t>原木、パルプ用材、製材（材木、建築・建設資材、板類等）、その他の林産品（植木、天然樹脂類、木材チップ、ゴム（天然）、樹皮等）</t>
  </si>
  <si>
    <t>薪炭</t>
  </si>
  <si>
    <t>薪、木炭、オガライト等</t>
  </si>
  <si>
    <t>石炭</t>
  </si>
  <si>
    <t>石炭、亜炭等</t>
  </si>
  <si>
    <t>金属鉱</t>
  </si>
  <si>
    <t>鉄鉱、その他の鉄属鉱、非鉄鉱</t>
  </si>
  <si>
    <t>砂利・砂・石材</t>
  </si>
  <si>
    <t>砂利、採石、バラスト、砂、骨材、砂袋、石製品等</t>
  </si>
  <si>
    <t>工業用非金属鉱物</t>
  </si>
  <si>
    <t>石灰石、りん鉱石、原塩、原油、天然ガス、温泉、園芸用土、その他の非金属鉱物</t>
  </si>
  <si>
    <t>鉄鋼</t>
  </si>
  <si>
    <t>鉄、鋼（粗鋼）、鋼材、配管資材、レール等</t>
  </si>
  <si>
    <t>非鉄金属</t>
  </si>
  <si>
    <t>地金、合金、伸銅品、電線・ケーブル、貴金属（工業品）</t>
  </si>
  <si>
    <t>金属製品</t>
  </si>
  <si>
    <t>建設用金属製品、建築用金属製品、線材製品、刃物、工具、その他の金属製品（ばね類、缶類、鉄・アルミ製品、溶材、金具等）</t>
  </si>
  <si>
    <t>輸送用機械</t>
  </si>
  <si>
    <t>自動車、船舶、航空機、鉄道車両、自転車等</t>
  </si>
  <si>
    <t>輸送用機械部品</t>
  </si>
  <si>
    <t>輸送用機械の部品（自動車用、船舶用、航空機用、鉄道車両用、自転車用等）</t>
  </si>
  <si>
    <t>その他の機械</t>
  </si>
  <si>
    <t>産業機械、電気機械、家電製品、その他の機械</t>
  </si>
  <si>
    <t>セメント</t>
  </si>
  <si>
    <t>セメント、バラセメント</t>
  </si>
  <si>
    <t>その他の窯業品</t>
  </si>
  <si>
    <t>セメント製品、コンクリート製品、れんが、石灰、その他の窯業品（瓶類、ガラス製品、陶器類、耐火材、カーボン等）</t>
  </si>
  <si>
    <t>揮発油</t>
  </si>
  <si>
    <t>ガソリン、ベンジン等</t>
  </si>
  <si>
    <t>重油</t>
  </si>
  <si>
    <t>その他の石油</t>
  </si>
  <si>
    <t>石油類、軽油、灯油、ジェット燃料、潤滑油、機械油等</t>
  </si>
  <si>
    <t>その他の石油製品</t>
  </si>
  <si>
    <t>アスファルト、パラフィン、合材等</t>
  </si>
  <si>
    <t>LPG及びその他のガス</t>
  </si>
  <si>
    <t>プロパンガス、ブタンガス、その他の石油ガス製品</t>
  </si>
  <si>
    <t>コークス・その他の石炭製品</t>
  </si>
  <si>
    <t>コークス類、煉炭等</t>
  </si>
  <si>
    <t>化学薬品</t>
  </si>
  <si>
    <t>硫酸、ソーダ、アルコール（食用を除く）、その他の化学薬品</t>
  </si>
  <si>
    <t>化学肥料</t>
  </si>
  <si>
    <t>窒素質肥料、りん酸質肥料、加里質肥料、その他の化学肥料</t>
  </si>
  <si>
    <t>染料・塗料・その他の化学工業品</t>
  </si>
  <si>
    <t>染料・顔料・塗料・合成樹脂、動植物性油脂、プラスチック製品、ビニール製品、他に分類されない化学工業品（火薬類、インク類、医薬品、化粧品、化学用品等）</t>
  </si>
  <si>
    <t>紙・パルプ</t>
  </si>
  <si>
    <t>用紙類、ちり紙類、ダンボール類、巻取紙、包装紙、パルプ等</t>
  </si>
  <si>
    <t>繊維工業品</t>
  </si>
  <si>
    <t>糸（紡織半製品を含む）、織物（繊維二次製品を含む）</t>
  </si>
  <si>
    <t>日用品</t>
  </si>
  <si>
    <t>書籍・印刷物、衣服・身廻品・はきもの、文具・玩具・運動・娯楽用品・楽器、家具・装備品、衛生・暖房用具、台所及び食卓用品、他に分類されない日用品</t>
  </si>
  <si>
    <t>ゴム製品・木製品その他の製造工業品</t>
  </si>
  <si>
    <t>ゴム皮革製品（他に分類されないもの）、木製品（他に分類されないもの）、他に分類されない製造工業品</t>
  </si>
  <si>
    <t>製造食品</t>
  </si>
  <si>
    <t>製造食品（肉製品、酪農製品、缶詰、菓子、調理冷凍食品）</t>
  </si>
  <si>
    <t>食料工業品</t>
  </si>
  <si>
    <t>飲料、その他の食料工業品（調味料類、でんぷん類、酵母、動物性製造食品、飲料水、たばこ等）</t>
  </si>
  <si>
    <t>金属くず</t>
  </si>
  <si>
    <t>鉄・アルミ・鉛くず、スクラップ、解体車両等</t>
  </si>
  <si>
    <t>その他のくずもの</t>
  </si>
  <si>
    <t>粗大ごみ、廃材、廃油、古新聞、古紙、もみがら、プラスチックくず、木くず、紙くず、ガラスくず、スラグ、古タイヤ等</t>
  </si>
  <si>
    <t>動植物性製造飼・肥料</t>
  </si>
  <si>
    <t>牧草、乾草、糞類、灰類、堆肥、ぬか類、酒かす、ペットフード等</t>
  </si>
  <si>
    <t>廃棄物</t>
  </si>
  <si>
    <t>その他の廃棄物（屎尿、汚泥、ごみ、廃液、枝木、コンクリート・アスファルトがら、産業廃棄物、雪等）</t>
  </si>
  <si>
    <t>廃土砂</t>
  </si>
  <si>
    <t>廃土砂（残土、瓦礫等）</t>
  </si>
  <si>
    <t>輸送用容器</t>
  </si>
  <si>
    <t>金属製輸送用容器（ガス容器、ドラム缶、タンク等）、その他の輸送用容器（コンテナ、樽、パレット、フレコン等）</t>
  </si>
  <si>
    <t>取合せ品</t>
  </si>
  <si>
    <t>引越荷物、郵便物・鉄道便荷物・貨物、自動車特別積合せ貨物、内航船舶小口混載貨物等</t>
  </si>
  <si>
    <t>混載</t>
    <rPh sb="0" eb="2">
      <t>コンサイ</t>
    </rPh>
    <phoneticPr fontId="5"/>
  </si>
  <si>
    <t>幹線輸送</t>
    <rPh sb="0" eb="2">
      <t>カンセン</t>
    </rPh>
    <rPh sb="2" eb="4">
      <t>ユソウ</t>
    </rPh>
    <phoneticPr fontId="3"/>
  </si>
  <si>
    <t>船舶</t>
    <rPh sb="0" eb="2">
      <t>センパク</t>
    </rPh>
    <phoneticPr fontId="3"/>
  </si>
  <si>
    <t>バラ積み</t>
    <rPh sb="2" eb="3">
      <t>ヅ</t>
    </rPh>
    <phoneticPr fontId="3"/>
  </si>
  <si>
    <t>鉄道</t>
    <rPh sb="0" eb="2">
      <t>テツドウ</t>
    </rPh>
    <phoneticPr fontId="3"/>
  </si>
  <si>
    <t>連携後</t>
    <rPh sb="0" eb="2">
      <t>レンケイ</t>
    </rPh>
    <rPh sb="2" eb="3">
      <t>ゴ</t>
    </rPh>
    <phoneticPr fontId="3"/>
  </si>
  <si>
    <t>パレット</t>
    <phoneticPr fontId="3"/>
  </si>
  <si>
    <t>2地点間輸送</t>
    <rPh sb="1" eb="3">
      <t>チテン</t>
    </rPh>
    <rPh sb="3" eb="4">
      <t>カン</t>
    </rPh>
    <rPh sb="4" eb="6">
      <t>ユソウ</t>
    </rPh>
    <phoneticPr fontId="3"/>
  </si>
  <si>
    <t>航空</t>
    <rPh sb="0" eb="2">
      <t>コウクウ</t>
    </rPh>
    <phoneticPr fontId="3"/>
  </si>
  <si>
    <t>コンテナ</t>
    <phoneticPr fontId="3"/>
  </si>
  <si>
    <t>輸送品目</t>
    <rPh sb="0" eb="2">
      <t>ユソウ</t>
    </rPh>
    <rPh sb="2" eb="4">
      <t>ヒンモク</t>
    </rPh>
    <phoneticPr fontId="3"/>
  </si>
  <si>
    <t>積荷</t>
    <rPh sb="0" eb="2">
      <t>ツミニ</t>
    </rPh>
    <phoneticPr fontId="3"/>
  </si>
  <si>
    <t>空荷輸送</t>
    <rPh sb="0" eb="1">
      <t>カラ</t>
    </rPh>
    <rPh sb="1" eb="2">
      <t>ニ</t>
    </rPh>
    <rPh sb="2" eb="4">
      <t>ユソウ</t>
    </rPh>
    <phoneticPr fontId="3"/>
  </si>
  <si>
    <t>気候</t>
    <rPh sb="0" eb="2">
      <t>キコウ</t>
    </rPh>
    <phoneticPr fontId="3"/>
  </si>
  <si>
    <t>【総括分析データ（総括表＆自己診断データ）】</t>
    <rPh sb="1" eb="3">
      <t>ソウカツ</t>
    </rPh>
    <rPh sb="3" eb="5">
      <t>ブンセキ</t>
    </rPh>
    <rPh sb="9" eb="11">
      <t>ソウカツ</t>
    </rPh>
    <rPh sb="11" eb="12">
      <t>ヒョウ</t>
    </rPh>
    <rPh sb="13" eb="15">
      <t>ジコ</t>
    </rPh>
    <rPh sb="15" eb="17">
      <t>シンダン</t>
    </rPh>
    <phoneticPr fontId="5"/>
  </si>
  <si>
    <t>開始日</t>
    <rPh sb="0" eb="3">
      <t>カイシビ</t>
    </rPh>
    <phoneticPr fontId="5"/>
  </si>
  <si>
    <t>終了日</t>
    <rPh sb="0" eb="2">
      <t>シュウリョウ</t>
    </rPh>
    <rPh sb="2" eb="3">
      <t>ビ</t>
    </rPh>
    <phoneticPr fontId="5"/>
  </si>
  <si>
    <t>区分Ａ・Ｂの
荷主情報</t>
    <rPh sb="0" eb="2">
      <t>クブン</t>
    </rPh>
    <rPh sb="7" eb="9">
      <t>ニヌシ</t>
    </rPh>
    <rPh sb="9" eb="11">
      <t>ジョウホウ</t>
    </rPh>
    <phoneticPr fontId="5"/>
  </si>
  <si>
    <t>積載率</t>
    <rPh sb="0" eb="2">
      <t>セキサイ</t>
    </rPh>
    <rPh sb="2" eb="3">
      <t>リツ</t>
    </rPh>
    <phoneticPr fontId="3"/>
  </si>
  <si>
    <t>荷姿</t>
    <rPh sb="0" eb="1">
      <t>ニ</t>
    </rPh>
    <rPh sb="1" eb="2">
      <t>スガタ</t>
    </rPh>
    <phoneticPr fontId="3"/>
  </si>
  <si>
    <t>荷積み</t>
    <rPh sb="0" eb="2">
      <t>ニヅ</t>
    </rPh>
    <phoneticPr fontId="3"/>
  </si>
  <si>
    <t>荷卸し</t>
    <rPh sb="0" eb="1">
      <t>ニ</t>
    </rPh>
    <rPh sb="1" eb="2">
      <t>オロ</t>
    </rPh>
    <phoneticPr fontId="3"/>
  </si>
  <si>
    <t>休憩</t>
    <rPh sb="0" eb="2">
      <t>キュウケイ</t>
    </rPh>
    <phoneticPr fontId="3"/>
  </si>
  <si>
    <t>空車率</t>
    <rPh sb="0" eb="2">
      <t>クウシャ</t>
    </rPh>
    <rPh sb="2" eb="3">
      <t>リツ</t>
    </rPh>
    <phoneticPr fontId="3"/>
  </si>
  <si>
    <t>遅延時間</t>
    <rPh sb="0" eb="2">
      <t>チエン</t>
    </rPh>
    <rPh sb="2" eb="4">
      <t>ジカン</t>
    </rPh>
    <phoneticPr fontId="3"/>
  </si>
  <si>
    <t>庫内平均温度</t>
    <rPh sb="0" eb="1">
      <t>コ</t>
    </rPh>
    <rPh sb="1" eb="2">
      <t>ナイ</t>
    </rPh>
    <rPh sb="2" eb="4">
      <t>ヘイキン</t>
    </rPh>
    <rPh sb="4" eb="6">
      <t>オンド</t>
    </rPh>
    <phoneticPr fontId="3"/>
  </si>
  <si>
    <t>庫内設定温度</t>
    <rPh sb="0" eb="1">
      <t>コ</t>
    </rPh>
    <rPh sb="1" eb="2">
      <t>ナイ</t>
    </rPh>
    <rPh sb="2" eb="4">
      <t>セッテイ</t>
    </rPh>
    <rPh sb="4" eb="6">
      <t>オンド</t>
    </rPh>
    <phoneticPr fontId="3"/>
  </si>
  <si>
    <t>扉開閉回数</t>
    <rPh sb="0" eb="1">
      <t>トビラ</t>
    </rPh>
    <rPh sb="1" eb="3">
      <t>カイヘイ</t>
    </rPh>
    <rPh sb="3" eb="5">
      <t>カイスウ</t>
    </rPh>
    <phoneticPr fontId="3"/>
  </si>
  <si>
    <t>天候</t>
    <rPh sb="0" eb="2">
      <t>テンコウ</t>
    </rPh>
    <phoneticPr fontId="3"/>
  </si>
  <si>
    <t>最低気温</t>
    <rPh sb="0" eb="2">
      <t>サイテイ</t>
    </rPh>
    <rPh sb="2" eb="4">
      <t>キオン</t>
    </rPh>
    <phoneticPr fontId="3"/>
  </si>
  <si>
    <t>最高気温</t>
    <rPh sb="0" eb="2">
      <t>サイコウ</t>
    </rPh>
    <rPh sb="2" eb="4">
      <t>キオン</t>
    </rPh>
    <phoneticPr fontId="3"/>
  </si>
  <si>
    <t>モーダル</t>
    <phoneticPr fontId="3"/>
  </si>
  <si>
    <t>荷姿</t>
    <rPh sb="0" eb="1">
      <t>ニ</t>
    </rPh>
    <rPh sb="1" eb="2">
      <t>スガタ</t>
    </rPh>
    <phoneticPr fontId="3"/>
  </si>
  <si>
    <t>取得時期</t>
    <rPh sb="0" eb="2">
      <t>シュトク</t>
    </rPh>
    <rPh sb="2" eb="4">
      <t>ジキ</t>
    </rPh>
    <phoneticPr fontId="3"/>
  </si>
  <si>
    <t>輸送</t>
    <rPh sb="0" eb="2">
      <t>ユソウ</t>
    </rPh>
    <phoneticPr fontId="3"/>
  </si>
  <si>
    <t>名前の定義</t>
    <rPh sb="0" eb="2">
      <t>ナマエ</t>
    </rPh>
    <rPh sb="3" eb="5">
      <t>テイギ</t>
    </rPh>
    <phoneticPr fontId="3"/>
  </si>
  <si>
    <t>実車時間</t>
    <rPh sb="0" eb="2">
      <t>ジッシャ</t>
    </rPh>
    <rPh sb="2" eb="4">
      <t>ジカン</t>
    </rPh>
    <phoneticPr fontId="3"/>
  </si>
  <si>
    <t>取得情報</t>
    <rPh sb="0" eb="2">
      <t>シュトク</t>
    </rPh>
    <rPh sb="2" eb="4">
      <t>ジョウホウ</t>
    </rPh>
    <phoneticPr fontId="3"/>
  </si>
  <si>
    <t>「作業区分」</t>
    <rPh sb="1" eb="3">
      <t>サギョウ</t>
    </rPh>
    <rPh sb="3" eb="5">
      <t>クブン</t>
    </rPh>
    <phoneticPr fontId="5"/>
  </si>
  <si>
    <t>１運行毎の走行距離</t>
    <rPh sb="1" eb="3">
      <t>ウンコウ</t>
    </rPh>
    <rPh sb="3" eb="4">
      <t>ゴト</t>
    </rPh>
    <rPh sb="5" eb="7">
      <t>ソウコウ</t>
    </rPh>
    <rPh sb="7" eb="9">
      <t>キョリ</t>
    </rPh>
    <phoneticPr fontId="5"/>
  </si>
  <si>
    <t>1運行毎の走行距離</t>
  </si>
  <si>
    <t>1運行毎の走行時間</t>
  </si>
  <si>
    <t>１運行毎の走行時間</t>
  </si>
  <si>
    <t>1運行毎の燃料使用量</t>
  </si>
  <si>
    <t>GPS</t>
  </si>
  <si>
    <t>ＧＰＳ</t>
  </si>
  <si>
    <t>GPS（位置情報）</t>
  </si>
  <si>
    <t>ＧＰＳ位置情報</t>
    <rPh sb="3" eb="5">
      <t>イチ</t>
    </rPh>
    <phoneticPr fontId="4"/>
  </si>
  <si>
    <t>GPS位置管理</t>
  </si>
  <si>
    <t>GPS位置情報</t>
  </si>
  <si>
    <t>GPS情報</t>
  </si>
  <si>
    <t>ＧＰＳ情報</t>
  </si>
  <si>
    <t>ＧＰＳ情報（位置情報）</t>
  </si>
  <si>
    <t>ＧＰＳ情報位置管理</t>
  </si>
  <si>
    <t>GPS動態管理</t>
  </si>
  <si>
    <t>アイドリング</t>
  </si>
  <si>
    <t>アイドリング時間</t>
  </si>
  <si>
    <t>エンジン回転</t>
  </si>
  <si>
    <t>温度情報データ</t>
    <rPh sb="0" eb="2">
      <t>オンド</t>
    </rPh>
    <rPh sb="2" eb="4">
      <t>ジョウホウ</t>
    </rPh>
    <phoneticPr fontId="4"/>
  </si>
  <si>
    <t>帰着時刻</t>
    <rPh sb="0" eb="2">
      <t>キチャク</t>
    </rPh>
    <rPh sb="2" eb="4">
      <t>ジコク</t>
    </rPh>
    <phoneticPr fontId="6"/>
  </si>
  <si>
    <t>コンテナ内温度情報</t>
  </si>
  <si>
    <t>作業（実車・配車）</t>
    <rPh sb="0" eb="2">
      <t>サギョウ</t>
    </rPh>
    <rPh sb="3" eb="5">
      <t>ジッシャ</t>
    </rPh>
    <rPh sb="6" eb="8">
      <t>ハイシャ</t>
    </rPh>
    <phoneticPr fontId="5"/>
  </si>
  <si>
    <t>作業区分（アドリング時間）</t>
    <rPh sb="0" eb="2">
      <t>サギョウ</t>
    </rPh>
    <rPh sb="2" eb="4">
      <t>クブン</t>
    </rPh>
    <rPh sb="10" eb="12">
      <t>ジカン</t>
    </rPh>
    <phoneticPr fontId="4"/>
  </si>
  <si>
    <t>作業区分時間の短縮</t>
    <rPh sb="0" eb="2">
      <t>サギョウ</t>
    </rPh>
    <rPh sb="2" eb="4">
      <t>クブン</t>
    </rPh>
    <rPh sb="4" eb="6">
      <t>ジカン</t>
    </rPh>
    <rPh sb="7" eb="9">
      <t>タンシュク</t>
    </rPh>
    <phoneticPr fontId="5"/>
  </si>
  <si>
    <t>実車（空車）率</t>
    <rPh sb="0" eb="2">
      <t>ジッシャ</t>
    </rPh>
    <rPh sb="3" eb="5">
      <t>クウシャ</t>
    </rPh>
    <rPh sb="6" eb="7">
      <t>リツ</t>
    </rPh>
    <phoneticPr fontId="5"/>
  </si>
  <si>
    <t>車輌位置情報</t>
    <rPh sb="0" eb="2">
      <t>シャリョウ</t>
    </rPh>
    <rPh sb="2" eb="4">
      <t>イチ</t>
    </rPh>
    <rPh sb="4" eb="6">
      <t>ジョウホウ</t>
    </rPh>
    <phoneticPr fontId="5"/>
  </si>
  <si>
    <t>走行ルート（軌跡）</t>
    <rPh sb="0" eb="2">
      <t>ソウコウ</t>
    </rPh>
    <rPh sb="6" eb="8">
      <t>キセキ</t>
    </rPh>
    <phoneticPr fontId="5"/>
  </si>
  <si>
    <t>待機時間（アイドリング）</t>
    <rPh sb="0" eb="2">
      <t>タイキ</t>
    </rPh>
    <rPh sb="2" eb="4">
      <t>ジカン</t>
    </rPh>
    <phoneticPr fontId="5"/>
  </si>
  <si>
    <t>待機時間（アイドリング時間）</t>
    <rPh sb="0" eb="2">
      <t>タイキ</t>
    </rPh>
    <rPh sb="2" eb="4">
      <t>ジカン</t>
    </rPh>
    <rPh sb="11" eb="13">
      <t>ジカン</t>
    </rPh>
    <phoneticPr fontId="5"/>
  </si>
  <si>
    <t>待機時間燃費</t>
    <rPh sb="0" eb="2">
      <t>タイキ</t>
    </rPh>
    <rPh sb="2" eb="4">
      <t>ジカン</t>
    </rPh>
    <rPh sb="4" eb="6">
      <t>ネンピ</t>
    </rPh>
    <phoneticPr fontId="6"/>
  </si>
  <si>
    <t>ドラレコ映像</t>
  </si>
  <si>
    <t>ドラレコ画像</t>
  </si>
  <si>
    <t>燃費の向上</t>
    <rPh sb="0" eb="2">
      <t>ネンピ</t>
    </rPh>
    <rPh sb="3" eb="5">
      <t>コウジョウ</t>
    </rPh>
    <phoneticPr fontId="5"/>
  </si>
  <si>
    <t>法三要素</t>
    <rPh sb="0" eb="1">
      <t>ホウ</t>
    </rPh>
    <rPh sb="1" eb="2">
      <t>サン</t>
    </rPh>
    <rPh sb="2" eb="4">
      <t>ヨウソ</t>
    </rPh>
    <phoneticPr fontId="4"/>
  </si>
  <si>
    <t>法定３要素</t>
    <rPh sb="0" eb="2">
      <t>ホウテイ</t>
    </rPh>
    <rPh sb="3" eb="5">
      <t>ヨウソ</t>
    </rPh>
    <phoneticPr fontId="4"/>
  </si>
  <si>
    <t>法廷３要素</t>
    <rPh sb="0" eb="2">
      <t>ホウテイ</t>
    </rPh>
    <rPh sb="3" eb="5">
      <t>ヨウソ</t>
    </rPh>
    <phoneticPr fontId="4"/>
  </si>
  <si>
    <t>法定要素</t>
    <rPh sb="0" eb="2">
      <t>ホウテイ</t>
    </rPh>
    <rPh sb="2" eb="4">
      <t>ヨウソ</t>
    </rPh>
    <phoneticPr fontId="4"/>
  </si>
  <si>
    <t>待ち時間</t>
    <rPh sb="0" eb="1">
      <t>マ</t>
    </rPh>
    <rPh sb="2" eb="4">
      <t>ジカン</t>
    </rPh>
    <phoneticPr fontId="5"/>
  </si>
  <si>
    <t>輸送率</t>
    <rPh sb="0" eb="2">
      <t>ユソウ</t>
    </rPh>
    <rPh sb="2" eb="3">
      <t>リツ</t>
    </rPh>
    <phoneticPr fontId="4"/>
  </si>
  <si>
    <t>輸送量（率）</t>
    <rPh sb="0" eb="3">
      <t>ユソウリョウ</t>
    </rPh>
    <rPh sb="4" eb="5">
      <t>リツ</t>
    </rPh>
    <phoneticPr fontId="4"/>
  </si>
  <si>
    <t>リアルタイムの状態情報</t>
  </si>
  <si>
    <t>リアルタイム動態情報</t>
  </si>
  <si>
    <t>ルート</t>
  </si>
  <si>
    <t>位置</t>
  </si>
  <si>
    <t>位置情報</t>
  </si>
  <si>
    <t>運行ルート</t>
  </si>
  <si>
    <t>運行ルート（軌跡）</t>
  </si>
  <si>
    <t>運行ルート毎の稼働時間</t>
  </si>
  <si>
    <t>運行距離</t>
  </si>
  <si>
    <t>運行時間</t>
  </si>
  <si>
    <t>運行毎の出庫/帰庫時間</t>
  </si>
  <si>
    <t>運行毎の出庫／帰庫時間</t>
  </si>
  <si>
    <t>運行毎の出発時刻</t>
  </si>
  <si>
    <t>運行毎の走行時間</t>
  </si>
  <si>
    <t>温度</t>
  </si>
  <si>
    <t>温度データ</t>
  </si>
  <si>
    <t>温度管理</t>
  </si>
  <si>
    <t>温度情報</t>
  </si>
  <si>
    <t>加減速の頻度</t>
  </si>
  <si>
    <t>稼働時間</t>
  </si>
  <si>
    <t>稼働率</t>
  </si>
  <si>
    <t>荷卸待機時間</t>
  </si>
  <si>
    <t>荷室温度情報</t>
  </si>
  <si>
    <t>荷室開閉による温度情報</t>
  </si>
  <si>
    <t>荷主ごとの待機時間</t>
  </si>
  <si>
    <t>荷積待機時間</t>
  </si>
  <si>
    <t>荷待ち（待機）時間</t>
  </si>
  <si>
    <t>荷待ち時間</t>
  </si>
  <si>
    <t>荷待機時間</t>
  </si>
  <si>
    <t>荷役時間</t>
  </si>
  <si>
    <t>帰着時刻及び所要時間</t>
  </si>
  <si>
    <t>軌跡データ</t>
  </si>
  <si>
    <t>軌跡データ取得</t>
  </si>
  <si>
    <t>軌跡情報</t>
  </si>
  <si>
    <t>休憩時間</t>
  </si>
  <si>
    <t>給油量</t>
  </si>
  <si>
    <t>拠点間の走行距離</t>
  </si>
  <si>
    <t>拠点毎の荷積み・荷卸し時間</t>
  </si>
  <si>
    <t>距離</t>
  </si>
  <si>
    <t>距離・時間</t>
  </si>
  <si>
    <t>空車時間</t>
  </si>
  <si>
    <t>空車時間（空荷走行時間）</t>
  </si>
  <si>
    <t>空車時間（空車走行時間）</t>
  </si>
  <si>
    <t>空車情報</t>
  </si>
  <si>
    <t>空車情報（ハンディ入力による）</t>
  </si>
  <si>
    <t>空車情報（位置情報）</t>
  </si>
  <si>
    <t>空車情報（空荷走行時間）</t>
  </si>
  <si>
    <t>空車走行距離</t>
  </si>
  <si>
    <t>空車走行時間</t>
  </si>
  <si>
    <t>庫内の温度情報</t>
  </si>
  <si>
    <t>庫内温度</t>
  </si>
  <si>
    <t>庫内温度情報</t>
  </si>
  <si>
    <t>交通情報</t>
  </si>
  <si>
    <t>交通状況</t>
  </si>
  <si>
    <t>拘束時間</t>
  </si>
  <si>
    <t>高速料金</t>
  </si>
  <si>
    <t>作業（実車/配車）情報</t>
  </si>
  <si>
    <t>作業（実車・配車）情報</t>
  </si>
  <si>
    <t>作業（役務）区分</t>
  </si>
  <si>
    <t>作業区分</t>
  </si>
  <si>
    <t>作業区分（アイドリング）時間</t>
  </si>
  <si>
    <t>作業区分（アイドリング時間）</t>
  </si>
  <si>
    <t>作業区分（空車実車）</t>
  </si>
  <si>
    <t>作業区分（時間）</t>
  </si>
  <si>
    <t>作業区分(実車/空車)</t>
  </si>
  <si>
    <t>作業区分（実車／空車）</t>
  </si>
  <si>
    <t>作業区分（実車/配車）情報</t>
  </si>
  <si>
    <t>作業区分（実車・空車）</t>
  </si>
  <si>
    <t>作業区分（実車空車）</t>
  </si>
  <si>
    <t>作業区分（積込・荷卸・待機・休憩）</t>
  </si>
  <si>
    <t>作業区分（待機）時間</t>
  </si>
  <si>
    <t>作業区分（待機時間）</t>
  </si>
  <si>
    <t>作業区分。</t>
  </si>
  <si>
    <t>作業区分アイドリング時間</t>
  </si>
  <si>
    <t>作業区分であるアイドリング時間</t>
  </si>
  <si>
    <t>作業区分時間</t>
  </si>
  <si>
    <t>作業区分時間（アイドリング）</t>
  </si>
  <si>
    <t>作業区分時間(アイドリング)</t>
  </si>
  <si>
    <t>作業区分時間(アイドリング）</t>
  </si>
  <si>
    <t>作業区分時間（待機・荷待ち時間）</t>
  </si>
  <si>
    <t>作業区分時間（待機時間）</t>
  </si>
  <si>
    <t>作業時間</t>
  </si>
  <si>
    <t>作業時間（待機・荷役時間）</t>
  </si>
  <si>
    <t>作業時間別による温度情報</t>
  </si>
  <si>
    <t>作業状態</t>
  </si>
  <si>
    <t>使用燃料</t>
  </si>
  <si>
    <t>使用燃料の削減・燃費の向上</t>
  </si>
  <si>
    <t>使用燃料量</t>
  </si>
  <si>
    <t>時間・距離・速度</t>
  </si>
  <si>
    <t>時刻</t>
  </si>
  <si>
    <t>室内温度</t>
  </si>
  <si>
    <t>実車空車率</t>
  </si>
  <si>
    <t>実車率</t>
  </si>
  <si>
    <t>車載映像</t>
  </si>
  <si>
    <t>車速</t>
  </si>
  <si>
    <t>車速情報</t>
  </si>
  <si>
    <t>車両（空車）情報</t>
  </si>
  <si>
    <t>車両サイズ</t>
  </si>
  <si>
    <t>車両位置</t>
  </si>
  <si>
    <t>車両位置情報</t>
  </si>
  <si>
    <t>車両軌跡</t>
  </si>
  <si>
    <t>車輛位置情報</t>
  </si>
  <si>
    <t>車輌位置</t>
  </si>
  <si>
    <t>主要輸送品目</t>
  </si>
  <si>
    <t>集荷場所回り燃料使用量</t>
  </si>
  <si>
    <t>出荷重量</t>
  </si>
  <si>
    <t>出帰庫時間</t>
  </si>
  <si>
    <t>出帰庫時刻</t>
  </si>
  <si>
    <t>出庫・帰庫時刻</t>
  </si>
  <si>
    <t>出庫帰庫時間</t>
  </si>
  <si>
    <t>出庫帰庫時刻</t>
  </si>
  <si>
    <t>出庫時間</t>
  </si>
  <si>
    <t>出庫時刻</t>
  </si>
  <si>
    <t>出発／帰着時間</t>
  </si>
  <si>
    <t>出発・帰着時刻</t>
  </si>
  <si>
    <t>出発・到着時間</t>
  </si>
  <si>
    <t>出発帰庫時間</t>
  </si>
  <si>
    <t>出発帰着時間</t>
  </si>
  <si>
    <t>出発帰着時刻</t>
  </si>
  <si>
    <t>出発時間</t>
  </si>
  <si>
    <t>出発時刻</t>
  </si>
  <si>
    <t>出発到着時間</t>
  </si>
  <si>
    <t>消費燃料</t>
  </si>
  <si>
    <t>積み降ろし時間</t>
  </si>
  <si>
    <t>積荷時間</t>
  </si>
  <si>
    <t>積載重量</t>
  </si>
  <si>
    <t>積載状況</t>
  </si>
  <si>
    <t>積載数量</t>
  </si>
  <si>
    <t>積載物</t>
  </si>
  <si>
    <t>積載物等の実績</t>
  </si>
  <si>
    <t>積載毎の輸送品詳細</t>
  </si>
  <si>
    <t>積載率</t>
  </si>
  <si>
    <t>積載量</t>
  </si>
  <si>
    <t>積載量（率）</t>
  </si>
  <si>
    <t>積載量(率)</t>
  </si>
  <si>
    <t>積載量・率</t>
  </si>
  <si>
    <t>積載量率</t>
  </si>
  <si>
    <t>走行・待機等時間</t>
  </si>
  <si>
    <t>走行ルート</t>
  </si>
  <si>
    <t>走行ルート毎の稼働時間</t>
  </si>
  <si>
    <t>走行軌跡</t>
  </si>
  <si>
    <t>走行距離</t>
  </si>
  <si>
    <t>走行区分（時間・距離）</t>
  </si>
  <si>
    <t>走行時間等</t>
  </si>
  <si>
    <t>走行時問</t>
  </si>
  <si>
    <t>増便の削減</t>
  </si>
  <si>
    <t>速度</t>
  </si>
  <si>
    <t>速度・距離・時間</t>
  </si>
  <si>
    <t>待機（アイドリング）時間</t>
  </si>
  <si>
    <t>待機時間の削減</t>
  </si>
  <si>
    <t>待機等作業毎の時間</t>
  </si>
  <si>
    <t>待機等作業毎の時間データ</t>
  </si>
  <si>
    <t>地図位置</t>
  </si>
  <si>
    <t>地図位置情報</t>
    <rPh sb="4" eb="6">
      <t>ジョウホウ</t>
    </rPh>
    <phoneticPr fontId="6"/>
  </si>
  <si>
    <t>着時間の遅延防止</t>
  </si>
  <si>
    <t>天候</t>
  </si>
  <si>
    <t>店着時間</t>
  </si>
  <si>
    <t>到着時刻</t>
  </si>
  <si>
    <t>到着予想時間</t>
  </si>
  <si>
    <t>動態管理</t>
  </si>
  <si>
    <t>動態及び軌跡情報</t>
  </si>
  <si>
    <t>動態情報</t>
  </si>
  <si>
    <t>燃費</t>
  </si>
  <si>
    <t>燃費（解析ソフトで自動計算による）</t>
  </si>
  <si>
    <t>燃費使用料</t>
  </si>
  <si>
    <t>燃費使用量</t>
  </si>
  <si>
    <t>燃費消費量</t>
  </si>
  <si>
    <t>燃費等</t>
  </si>
  <si>
    <t>燃費燃費</t>
  </si>
  <si>
    <t>燃料</t>
  </si>
  <si>
    <t>燃料使用料</t>
  </si>
  <si>
    <t>燃料資料量</t>
  </si>
  <si>
    <t>燃料消費量</t>
  </si>
  <si>
    <t>燃料消費量（ハンディ入力による）</t>
  </si>
  <si>
    <t>燃料消費量の削減</t>
  </si>
  <si>
    <t>燃料消費量量</t>
  </si>
  <si>
    <t>燃料費</t>
  </si>
  <si>
    <t>配送ルート</t>
  </si>
  <si>
    <t>配送時間等の実績</t>
  </si>
  <si>
    <t>発着時間</t>
  </si>
  <si>
    <t>発着時刻</t>
  </si>
  <si>
    <t>品温管理</t>
  </si>
  <si>
    <t>保冷庫（荷室）の温度情報</t>
  </si>
  <si>
    <t>法3要素</t>
  </si>
  <si>
    <t>法３要素</t>
  </si>
  <si>
    <t>法定3要素</t>
  </si>
  <si>
    <t>法定三要素</t>
    <rPh sb="2" eb="3">
      <t>３</t>
    </rPh>
    <phoneticPr fontId="4"/>
  </si>
  <si>
    <t>法定３要素（時間・距離・速度）</t>
  </si>
  <si>
    <t>法定３要素（走行時間/走行距離/燃料消費量）</t>
  </si>
  <si>
    <t>法定3要素（速度)</t>
  </si>
  <si>
    <t>輸送トン</t>
  </si>
  <si>
    <t>輸送距離</t>
  </si>
  <si>
    <t>輸送距離・時間</t>
  </si>
  <si>
    <t>輸送品目</t>
  </si>
  <si>
    <t>輸送量・率</t>
  </si>
  <si>
    <t>連続運転時間</t>
  </si>
  <si>
    <t>連続走行時間の管理</t>
  </si>
  <si>
    <t>渋滞箇所距離
(㎞)</t>
    <rPh sb="0" eb="2">
      <t>ジュウタイ</t>
    </rPh>
    <rPh sb="2" eb="4">
      <t>カショ</t>
    </rPh>
    <rPh sb="4" eb="6">
      <t>キョリ</t>
    </rPh>
    <phoneticPr fontId="5"/>
  </si>
  <si>
    <t>渋滞箇所回数</t>
    <rPh sb="0" eb="2">
      <t>ジュウタイ</t>
    </rPh>
    <rPh sb="2" eb="4">
      <t>カショ</t>
    </rPh>
    <rPh sb="4" eb="6">
      <t>カイスウ</t>
    </rPh>
    <phoneticPr fontId="5"/>
  </si>
  <si>
    <t>交通情報</t>
    <rPh sb="0" eb="2">
      <t>コウツウ</t>
    </rPh>
    <rPh sb="2" eb="4">
      <t>ジョウホウ</t>
    </rPh>
    <phoneticPr fontId="3"/>
  </si>
  <si>
    <t>交通情報</t>
    <rPh sb="0" eb="2">
      <t>コウツウ</t>
    </rPh>
    <rPh sb="2" eb="4">
      <t>ジョウホウ</t>
    </rPh>
    <phoneticPr fontId="5"/>
  </si>
  <si>
    <t>実積載量</t>
    <rPh sb="0" eb="1">
      <t>ジツ</t>
    </rPh>
    <rPh sb="1" eb="4">
      <t>セキサイリョウ</t>
    </rPh>
    <phoneticPr fontId="3"/>
  </si>
  <si>
    <t>作業区分別所要時間</t>
    <rPh sb="0" eb="2">
      <t>サギョウ</t>
    </rPh>
    <rPh sb="2" eb="4">
      <t>クブン</t>
    </rPh>
    <rPh sb="4" eb="5">
      <t>ベツ</t>
    </rPh>
    <rPh sb="5" eb="7">
      <t>ショヨウ</t>
    </rPh>
    <rPh sb="7" eb="9">
      <t>ジカン</t>
    </rPh>
    <phoneticPr fontId="2"/>
  </si>
  <si>
    <t>配車</t>
    <rPh sb="0" eb="2">
      <t>ハイシャ</t>
    </rPh>
    <phoneticPr fontId="3"/>
  </si>
  <si>
    <t>配車情報</t>
    <rPh sb="0" eb="2">
      <t>ハイシャ</t>
    </rPh>
    <rPh sb="2" eb="4">
      <t>ジョウホウ</t>
    </rPh>
    <phoneticPr fontId="3"/>
  </si>
  <si>
    <t>帰庫時間</t>
    <rPh sb="0" eb="1">
      <t>キ</t>
    </rPh>
    <rPh sb="1" eb="2">
      <t>コ</t>
    </rPh>
    <rPh sb="2" eb="4">
      <t>ジカン</t>
    </rPh>
    <phoneticPr fontId="3"/>
  </si>
  <si>
    <t>所要時間</t>
    <rPh sb="0" eb="2">
      <t>ショヨウ</t>
    </rPh>
    <rPh sb="2" eb="4">
      <t>ジカン</t>
    </rPh>
    <phoneticPr fontId="3"/>
  </si>
  <si>
    <t>運行毎の所要時間</t>
    <rPh sb="0" eb="2">
      <t>ウンコウ</t>
    </rPh>
    <rPh sb="2" eb="3">
      <t>ゴト</t>
    </rPh>
    <rPh sb="4" eb="6">
      <t>ショヨウ</t>
    </rPh>
    <rPh sb="6" eb="8">
      <t>ジカン</t>
    </rPh>
    <phoneticPr fontId="3"/>
  </si>
  <si>
    <t>データ入力箇所</t>
    <rPh sb="3" eb="5">
      <t>ニュウリョク</t>
    </rPh>
    <rPh sb="5" eb="7">
      <t>カショ</t>
    </rPh>
    <phoneticPr fontId="5"/>
  </si>
  <si>
    <t>待機</t>
    <rPh sb="0" eb="2">
      <t>タイキ</t>
    </rPh>
    <phoneticPr fontId="3"/>
  </si>
  <si>
    <t>大項目</t>
    <rPh sb="0" eb="3">
      <t>ダイコウモク</t>
    </rPh>
    <phoneticPr fontId="3"/>
  </si>
  <si>
    <t>小項目</t>
    <rPh sb="0" eb="3">
      <t>ショウコウモク</t>
    </rPh>
    <phoneticPr fontId="3"/>
  </si>
  <si>
    <t>配車時間</t>
  </si>
  <si>
    <t>実車情報</t>
    <rPh sb="0" eb="2">
      <t>ジッシャ</t>
    </rPh>
    <rPh sb="2" eb="4">
      <t>ジョウホウ</t>
    </rPh>
    <phoneticPr fontId="5"/>
  </si>
  <si>
    <t>実車率
(％)</t>
    <rPh sb="0" eb="2">
      <t>ジッシャ</t>
    </rPh>
    <rPh sb="2" eb="3">
      <t>リツ</t>
    </rPh>
    <phoneticPr fontId="5"/>
  </si>
  <si>
    <t>実車時間</t>
    <rPh sb="0" eb="2">
      <t>ジッシャ</t>
    </rPh>
    <rPh sb="2" eb="4">
      <t>ジカン</t>
    </rPh>
    <phoneticPr fontId="4"/>
  </si>
  <si>
    <t>実車情報</t>
    <rPh sb="0" eb="2">
      <t>ジッシャ</t>
    </rPh>
    <rPh sb="2" eb="4">
      <t>ジョウホウ</t>
    </rPh>
    <phoneticPr fontId="2"/>
  </si>
  <si>
    <t>実車率</t>
    <rPh sb="0" eb="2">
      <t>ジッシャ</t>
    </rPh>
    <rPh sb="2" eb="3">
      <t>リツ</t>
    </rPh>
    <phoneticPr fontId="3"/>
  </si>
  <si>
    <t>所要時間
(分)</t>
    <rPh sb="0" eb="2">
      <t>ショヨウ</t>
    </rPh>
    <rPh sb="2" eb="4">
      <t>ジカン</t>
    </rPh>
    <rPh sb="6" eb="7">
      <t>フン</t>
    </rPh>
    <phoneticPr fontId="5"/>
  </si>
  <si>
    <t>積卸</t>
    <rPh sb="0" eb="2">
      <t>ツミオロシ</t>
    </rPh>
    <phoneticPr fontId="3"/>
  </si>
  <si>
    <t>最高気温
(℃)</t>
    <rPh sb="0" eb="2">
      <t>サイコウ</t>
    </rPh>
    <rPh sb="2" eb="4">
      <t>キオン</t>
    </rPh>
    <phoneticPr fontId="5"/>
  </si>
  <si>
    <t>空車時間
(分)</t>
    <rPh sb="0" eb="2">
      <t>クウシャ</t>
    </rPh>
    <rPh sb="2" eb="4">
      <t>ジカン</t>
    </rPh>
    <rPh sb="6" eb="7">
      <t>フン</t>
    </rPh>
    <phoneticPr fontId="5"/>
  </si>
  <si>
    <t>空車距離
(㎞)</t>
    <rPh sb="0" eb="2">
      <t>クウシャ</t>
    </rPh>
    <rPh sb="2" eb="4">
      <t>キョリ</t>
    </rPh>
    <phoneticPr fontId="5"/>
  </si>
  <si>
    <t>実車時間
(分)</t>
    <rPh sb="0" eb="2">
      <t>ジッシャ</t>
    </rPh>
    <rPh sb="2" eb="4">
      <t>ジカン</t>
    </rPh>
    <rPh sb="6" eb="7">
      <t>フン</t>
    </rPh>
    <phoneticPr fontId="5"/>
  </si>
  <si>
    <t>実車距離
(㎞)</t>
    <rPh sb="0" eb="2">
      <t>ジッシャ</t>
    </rPh>
    <rPh sb="2" eb="4">
      <t>キョリ</t>
    </rPh>
    <phoneticPr fontId="5"/>
  </si>
  <si>
    <t>待機時間</t>
    <rPh sb="2" eb="4">
      <t>ジカン</t>
    </rPh>
    <phoneticPr fontId="5"/>
  </si>
  <si>
    <t>荷積時間</t>
    <rPh sb="0" eb="2">
      <t>ニヅ</t>
    </rPh>
    <rPh sb="2" eb="4">
      <t>ジカン</t>
    </rPh>
    <phoneticPr fontId="5"/>
  </si>
  <si>
    <t>発着時刻</t>
    <rPh sb="0" eb="2">
      <t>ハッチャク</t>
    </rPh>
    <rPh sb="2" eb="4">
      <t>ジコク</t>
    </rPh>
    <phoneticPr fontId="5"/>
  </si>
  <si>
    <t>出発時刻</t>
    <rPh sb="0" eb="2">
      <t>シュッパツ</t>
    </rPh>
    <rPh sb="2" eb="4">
      <t>ジコク</t>
    </rPh>
    <phoneticPr fontId="5"/>
  </si>
  <si>
    <t>到着時刻</t>
    <rPh sb="0" eb="2">
      <t>トウチャク</t>
    </rPh>
    <phoneticPr fontId="5"/>
  </si>
  <si>
    <t>発着時刻</t>
    <rPh sb="0" eb="2">
      <t>ハッチャク</t>
    </rPh>
    <rPh sb="2" eb="4">
      <t>ジコク</t>
    </rPh>
    <phoneticPr fontId="3"/>
  </si>
  <si>
    <t>出発時刻</t>
    <rPh sb="0" eb="2">
      <t>シュッパツ</t>
    </rPh>
    <rPh sb="2" eb="4">
      <t>ジコク</t>
    </rPh>
    <phoneticPr fontId="3"/>
  </si>
  <si>
    <t>到着時刻</t>
    <rPh sb="0" eb="2">
      <t>トウチャク</t>
    </rPh>
    <rPh sb="2" eb="4">
      <t>ジコク</t>
    </rPh>
    <phoneticPr fontId="3"/>
  </si>
  <si>
    <t>実車情報</t>
    <rPh sb="0" eb="2">
      <t>ジッシャ</t>
    </rPh>
    <rPh sb="2" eb="4">
      <t>ジョウホウ</t>
    </rPh>
    <phoneticPr fontId="3"/>
  </si>
  <si>
    <t>位置情報</t>
    <rPh sb="0" eb="2">
      <t>イチ</t>
    </rPh>
    <rPh sb="2" eb="4">
      <t>ジョウホウ</t>
    </rPh>
    <phoneticPr fontId="3"/>
  </si>
  <si>
    <t>走行ルート</t>
    <rPh sb="0" eb="2">
      <t>ソウコウ</t>
    </rPh>
    <phoneticPr fontId="3"/>
  </si>
  <si>
    <t>ドラレコ画像</t>
    <rPh sb="4" eb="6">
      <t>ガゾウ</t>
    </rPh>
    <phoneticPr fontId="3"/>
  </si>
  <si>
    <t>荷待ち</t>
    <rPh sb="0" eb="1">
      <t>ニ</t>
    </rPh>
    <rPh sb="1" eb="2">
      <t>マ</t>
    </rPh>
    <phoneticPr fontId="3"/>
  </si>
  <si>
    <t>早着</t>
    <rPh sb="0" eb="1">
      <t>ソウ</t>
    </rPh>
    <rPh sb="1" eb="2">
      <t>チャク</t>
    </rPh>
    <phoneticPr fontId="3"/>
  </si>
  <si>
    <t>空車時間</t>
    <rPh sb="0" eb="2">
      <t>クウシャ</t>
    </rPh>
    <rPh sb="2" eb="4">
      <t>ジカン</t>
    </rPh>
    <phoneticPr fontId="3"/>
  </si>
  <si>
    <t>空車距離</t>
    <rPh sb="0" eb="2">
      <t>クウシャ</t>
    </rPh>
    <rPh sb="2" eb="4">
      <t>キョリ</t>
    </rPh>
    <phoneticPr fontId="3"/>
  </si>
  <si>
    <t>実車距離</t>
    <rPh sb="0" eb="2">
      <t>ジッシャ</t>
    </rPh>
    <rPh sb="2" eb="4">
      <t>キョリ</t>
    </rPh>
    <phoneticPr fontId="3"/>
  </si>
  <si>
    <t>実車</t>
    <rPh sb="0" eb="2">
      <t>ジッシャ</t>
    </rPh>
    <phoneticPr fontId="3"/>
  </si>
  <si>
    <t>空車</t>
    <rPh sb="0" eb="2">
      <t>クウシャ</t>
    </rPh>
    <phoneticPr fontId="3"/>
  </si>
  <si>
    <t>渋滞箇所 距離</t>
    <rPh sb="0" eb="2">
      <t>ジュウタイ</t>
    </rPh>
    <rPh sb="2" eb="4">
      <t>カショ</t>
    </rPh>
    <rPh sb="5" eb="7">
      <t>キョリ</t>
    </rPh>
    <phoneticPr fontId="3"/>
  </si>
  <si>
    <t>渋滞箇所 回数</t>
    <rPh sb="0" eb="2">
      <t>ジュウタイ</t>
    </rPh>
    <rPh sb="2" eb="4">
      <t>カショ</t>
    </rPh>
    <rPh sb="5" eb="7">
      <t>カイスウ</t>
    </rPh>
    <phoneticPr fontId="3"/>
  </si>
  <si>
    <t>輸送率</t>
    <rPh sb="0" eb="2">
      <t>ユソウ</t>
    </rPh>
    <rPh sb="2" eb="3">
      <t>リツ</t>
    </rPh>
    <phoneticPr fontId="3"/>
  </si>
  <si>
    <t>輸送</t>
    <rPh sb="0" eb="2">
      <t>ユソウ</t>
    </rPh>
    <phoneticPr fontId="5"/>
  </si>
  <si>
    <t>分割</t>
    <rPh sb="0" eb="2">
      <t>ブンカツ</t>
    </rPh>
    <phoneticPr fontId="3"/>
  </si>
  <si>
    <t>エンジン回転</t>
    <rPh sb="4" eb="6">
      <t>カイテン</t>
    </rPh>
    <phoneticPr fontId="3"/>
  </si>
  <si>
    <t>配送時間</t>
    <rPh sb="0" eb="2">
      <t>ハイソウ</t>
    </rPh>
    <rPh sb="2" eb="4">
      <t>ジカン</t>
    </rPh>
    <phoneticPr fontId="3"/>
  </si>
  <si>
    <t>輸送量</t>
    <rPh sb="0" eb="3">
      <t>ユソウリョウ</t>
    </rPh>
    <phoneticPr fontId="3"/>
  </si>
  <si>
    <t>配車時間</t>
    <rPh sb="0" eb="2">
      <t>ハイシャ</t>
    </rPh>
    <rPh sb="2" eb="4">
      <t>ジカン</t>
    </rPh>
    <phoneticPr fontId="3"/>
  </si>
  <si>
    <t>輸送量
(t)</t>
    <rPh sb="0" eb="3">
      <t>ユソウリョウ</t>
    </rPh>
    <phoneticPr fontId="5"/>
  </si>
  <si>
    <t>輸送率
（％）</t>
    <rPh sb="0" eb="2">
      <t>ユソウ</t>
    </rPh>
    <rPh sb="2" eb="3">
      <t>リツ</t>
    </rPh>
    <phoneticPr fontId="5"/>
  </si>
  <si>
    <t>エンジン回転</t>
    <rPh sb="4" eb="6">
      <t>カイテン</t>
    </rPh>
    <phoneticPr fontId="5"/>
  </si>
  <si>
    <t>その他</t>
    <rPh sb="2" eb="3">
      <t>タ</t>
    </rPh>
    <phoneticPr fontId="2"/>
  </si>
  <si>
    <t>到着予想時間</t>
    <rPh sb="0" eb="2">
      <t>トウチャク</t>
    </rPh>
    <rPh sb="2" eb="4">
      <t>ヨソウ</t>
    </rPh>
    <rPh sb="4" eb="6">
      <t>ジカン</t>
    </rPh>
    <phoneticPr fontId="5"/>
  </si>
  <si>
    <t>連携メニュー
区分</t>
    <rPh sb="0" eb="2">
      <t>レンケイ</t>
    </rPh>
    <rPh sb="7" eb="9">
      <t>クブン</t>
    </rPh>
    <phoneticPr fontId="5"/>
  </si>
  <si>
    <t>追加1</t>
    <rPh sb="0" eb="2">
      <t>ツイカ</t>
    </rPh>
    <phoneticPr fontId="5"/>
  </si>
  <si>
    <t>追加2</t>
    <rPh sb="0" eb="2">
      <t>ツイカ</t>
    </rPh>
    <phoneticPr fontId="5"/>
  </si>
  <si>
    <t>追加3</t>
    <rPh sb="0" eb="2">
      <t>ツイカ</t>
    </rPh>
    <phoneticPr fontId="5"/>
  </si>
  <si>
    <t>データ
取得時期</t>
    <rPh sb="4" eb="6">
      <t>シュトク</t>
    </rPh>
    <rPh sb="6" eb="8">
      <t>ジキ</t>
    </rPh>
    <phoneticPr fontId="5"/>
  </si>
  <si>
    <t>荷役数</t>
    <rPh sb="0" eb="2">
      <t>ニエキ</t>
    </rPh>
    <rPh sb="2" eb="3">
      <t>スウ</t>
    </rPh>
    <phoneticPr fontId="3"/>
  </si>
  <si>
    <t>荷主毎の待機時間</t>
    <rPh sb="0" eb="2">
      <t>ニヌシ</t>
    </rPh>
    <rPh sb="2" eb="3">
      <t>ゴト</t>
    </rPh>
    <rPh sb="4" eb="6">
      <t>タイキ</t>
    </rPh>
    <rPh sb="6" eb="8">
      <t>ジカン</t>
    </rPh>
    <phoneticPr fontId="3"/>
  </si>
  <si>
    <t>作業時間別温度情報</t>
    <rPh sb="0" eb="2">
      <t>サギョウ</t>
    </rPh>
    <rPh sb="2" eb="4">
      <t>ジカン</t>
    </rPh>
    <rPh sb="4" eb="5">
      <t>ベツ</t>
    </rPh>
    <rPh sb="5" eb="7">
      <t>オンド</t>
    </rPh>
    <rPh sb="7" eb="9">
      <t>ジョウホウ</t>
    </rPh>
    <phoneticPr fontId="3"/>
  </si>
  <si>
    <t>乗車時刻</t>
    <rPh sb="0" eb="2">
      <t>ジョウシャ</t>
    </rPh>
    <rPh sb="2" eb="4">
      <t>ジコク</t>
    </rPh>
    <phoneticPr fontId="3"/>
  </si>
  <si>
    <t>実施計画で立案した取得情報</t>
    <rPh sb="0" eb="2">
      <t>ジッシ</t>
    </rPh>
    <rPh sb="2" eb="4">
      <t>ケイカク</t>
    </rPh>
    <rPh sb="5" eb="7">
      <t>リツアン</t>
    </rPh>
    <rPh sb="9" eb="11">
      <t>シュトク</t>
    </rPh>
    <rPh sb="11" eb="13">
      <t>ジョウホウ</t>
    </rPh>
    <phoneticPr fontId="5"/>
  </si>
  <si>
    <t>輸送形態</t>
    <rPh sb="0" eb="2">
      <t>ユソウ</t>
    </rPh>
    <rPh sb="2" eb="4">
      <t>ケイタイ</t>
    </rPh>
    <phoneticPr fontId="3"/>
  </si>
  <si>
    <t>主な輸送品目</t>
    <rPh sb="0" eb="1">
      <t>オモ</t>
    </rPh>
    <rPh sb="2" eb="4">
      <t>ユソウ</t>
    </rPh>
    <rPh sb="4" eb="6">
      <t>ヒンモク</t>
    </rPh>
    <phoneticPr fontId="3"/>
  </si>
  <si>
    <t>渋滞箇所　距離</t>
    <rPh sb="0" eb="2">
      <t>ジュウタイ</t>
    </rPh>
    <rPh sb="2" eb="4">
      <t>カショ</t>
    </rPh>
    <rPh sb="5" eb="7">
      <t>キョリ</t>
    </rPh>
    <phoneticPr fontId="3"/>
  </si>
  <si>
    <t>渋滞箇所　回数</t>
    <rPh sb="0" eb="2">
      <t>ジュウタイ</t>
    </rPh>
    <rPh sb="2" eb="4">
      <t>カショ</t>
    </rPh>
    <rPh sb="5" eb="7">
      <t>カイスウ</t>
    </rPh>
    <phoneticPr fontId="3"/>
  </si>
  <si>
    <t>走行距離、走行時間</t>
    <rPh sb="0" eb="2">
      <t>ソウコウ</t>
    </rPh>
    <rPh sb="2" eb="4">
      <t>キョリ</t>
    </rPh>
    <rPh sb="5" eb="7">
      <t>ソウコウ</t>
    </rPh>
    <rPh sb="7" eb="9">
      <t>ジカン</t>
    </rPh>
    <phoneticPr fontId="3"/>
  </si>
  <si>
    <t>走行距離</t>
    <rPh sb="0" eb="2">
      <t>ソウコウ</t>
    </rPh>
    <rPh sb="2" eb="4">
      <t>キョリ</t>
    </rPh>
    <phoneticPr fontId="3"/>
  </si>
  <si>
    <t>走行時間</t>
    <rPh sb="0" eb="2">
      <t>ソウコウ</t>
    </rPh>
    <rPh sb="2" eb="4">
      <t>ジカン</t>
    </rPh>
    <phoneticPr fontId="3"/>
  </si>
  <si>
    <t>平均速度</t>
    <rPh sb="0" eb="2">
      <t>ヘイキン</t>
    </rPh>
    <rPh sb="2" eb="4">
      <t>ソクド</t>
    </rPh>
    <phoneticPr fontId="3"/>
  </si>
  <si>
    <t>走行時間、平均速度</t>
    <rPh sb="0" eb="2">
      <t>ソウコウ</t>
    </rPh>
    <rPh sb="2" eb="4">
      <t>ジカン</t>
    </rPh>
    <rPh sb="5" eb="7">
      <t>ヘイキン</t>
    </rPh>
    <rPh sb="7" eb="9">
      <t>ソクド</t>
    </rPh>
    <phoneticPr fontId="3"/>
  </si>
  <si>
    <t>到着時刻、所要時間</t>
    <rPh sb="0" eb="2">
      <t>トウチャク</t>
    </rPh>
    <rPh sb="2" eb="4">
      <t>ジコク</t>
    </rPh>
    <rPh sb="5" eb="7">
      <t>ショヨウ</t>
    </rPh>
    <rPh sb="7" eb="9">
      <t>ジカン</t>
    </rPh>
    <phoneticPr fontId="3"/>
  </si>
  <si>
    <t>発着時刻、所要時間</t>
    <rPh sb="0" eb="2">
      <t>ハッチャク</t>
    </rPh>
    <rPh sb="2" eb="4">
      <t>ジコク</t>
    </rPh>
    <rPh sb="5" eb="7">
      <t>ショヨウ</t>
    </rPh>
    <rPh sb="7" eb="9">
      <t>ジカン</t>
    </rPh>
    <phoneticPr fontId="3"/>
  </si>
  <si>
    <t>積込</t>
    <rPh sb="0" eb="2">
      <t>ツミコミ</t>
    </rPh>
    <phoneticPr fontId="3"/>
  </si>
  <si>
    <t>荷積み・荷卸し</t>
    <rPh sb="0" eb="2">
      <t>ニヅ</t>
    </rPh>
    <rPh sb="4" eb="5">
      <t>ニ</t>
    </rPh>
    <rPh sb="5" eb="6">
      <t>オロ</t>
    </rPh>
    <phoneticPr fontId="3"/>
  </si>
  <si>
    <t>荷待ち・早着</t>
    <rPh sb="0" eb="1">
      <t>ニ</t>
    </rPh>
    <rPh sb="1" eb="2">
      <t>マ</t>
    </rPh>
    <rPh sb="4" eb="5">
      <t>ソウ</t>
    </rPh>
    <rPh sb="5" eb="6">
      <t>チャク</t>
    </rPh>
    <phoneticPr fontId="3"/>
  </si>
  <si>
    <t>荷積み・荷卸し、荷待ち・早着</t>
    <rPh sb="0" eb="2">
      <t>ニヅ</t>
    </rPh>
    <rPh sb="4" eb="5">
      <t>ニ</t>
    </rPh>
    <rPh sb="5" eb="6">
      <t>オロ</t>
    </rPh>
    <rPh sb="8" eb="10">
      <t>ニマ</t>
    </rPh>
    <rPh sb="12" eb="13">
      <t>ハヤ</t>
    </rPh>
    <rPh sb="13" eb="14">
      <t>キ</t>
    </rPh>
    <phoneticPr fontId="3"/>
  </si>
  <si>
    <t>荷積み、荷待ち</t>
    <rPh sb="0" eb="2">
      <t>ニヅ</t>
    </rPh>
    <rPh sb="4" eb="6">
      <t>ニマ</t>
    </rPh>
    <phoneticPr fontId="3"/>
  </si>
  <si>
    <t>荷卸し、荷待ち</t>
    <rPh sb="0" eb="1">
      <t>ニ</t>
    </rPh>
    <rPh sb="1" eb="2">
      <t>オロ</t>
    </rPh>
    <rPh sb="4" eb="6">
      <t>ニマ</t>
    </rPh>
    <phoneticPr fontId="3"/>
  </si>
  <si>
    <t>アイドリング、荷積み・荷卸し</t>
    <rPh sb="7" eb="9">
      <t>ニヅ</t>
    </rPh>
    <rPh sb="11" eb="12">
      <t>ニ</t>
    </rPh>
    <rPh sb="12" eb="13">
      <t>オロ</t>
    </rPh>
    <phoneticPr fontId="3"/>
  </si>
  <si>
    <t>実車率、空車率</t>
    <rPh sb="0" eb="2">
      <t>ジッシャ</t>
    </rPh>
    <rPh sb="2" eb="3">
      <t>リツ</t>
    </rPh>
    <rPh sb="4" eb="6">
      <t>クウシャ</t>
    </rPh>
    <rPh sb="6" eb="7">
      <t>リツ</t>
    </rPh>
    <phoneticPr fontId="3"/>
  </si>
  <si>
    <t>アルコールチェック</t>
    <rPh sb="0" eb="2">
      <t>タイキ</t>
    </rPh>
    <phoneticPr fontId="3"/>
  </si>
  <si>
    <t>荷積み・荷卸し、荷待ち・早着、休憩</t>
    <rPh sb="0" eb="2">
      <t>ニヅ</t>
    </rPh>
    <rPh sb="4" eb="5">
      <t>ニ</t>
    </rPh>
    <rPh sb="5" eb="6">
      <t>オロ</t>
    </rPh>
    <rPh sb="8" eb="10">
      <t>ニマ</t>
    </rPh>
    <rPh sb="12" eb="13">
      <t>ハヤ</t>
    </rPh>
    <rPh sb="13" eb="14">
      <t>キ</t>
    </rPh>
    <rPh sb="15" eb="17">
      <t>キュウケイ</t>
    </rPh>
    <phoneticPr fontId="3"/>
  </si>
  <si>
    <t>その他</t>
    <rPh sb="2" eb="3">
      <t>タ</t>
    </rPh>
    <phoneticPr fontId="5"/>
  </si>
  <si>
    <t>配車時間
(分)</t>
    <rPh sb="0" eb="2">
      <t>ハイシャ</t>
    </rPh>
    <rPh sb="2" eb="4">
      <t>ジカン</t>
    </rPh>
    <rPh sb="6" eb="7">
      <t>フン</t>
    </rPh>
    <phoneticPr fontId="5"/>
  </si>
  <si>
    <t>荷下</t>
  </si>
  <si>
    <t>荷卸</t>
    <rPh sb="0" eb="1">
      <t>ニ</t>
    </rPh>
    <rPh sb="1" eb="2">
      <t>オロ</t>
    </rPh>
    <phoneticPr fontId="3"/>
  </si>
  <si>
    <t>待機(荷待ち）</t>
    <rPh sb="0" eb="2">
      <t>タイキ</t>
    </rPh>
    <rPh sb="3" eb="4">
      <t>ニ</t>
    </rPh>
    <rPh sb="4" eb="5">
      <t>マ</t>
    </rPh>
    <phoneticPr fontId="3"/>
  </si>
  <si>
    <t>待機（早着）</t>
    <rPh sb="0" eb="2">
      <t>タイキ</t>
    </rPh>
    <rPh sb="3" eb="4">
      <t>ソウ</t>
    </rPh>
    <rPh sb="4" eb="5">
      <t>チャク</t>
    </rPh>
    <phoneticPr fontId="3"/>
  </si>
  <si>
    <t>天気</t>
    <rPh sb="0" eb="2">
      <t>テンキ</t>
    </rPh>
    <phoneticPr fontId="3"/>
  </si>
  <si>
    <t>空車実車</t>
    <rPh sb="0" eb="2">
      <t>クウシャ</t>
    </rPh>
    <rPh sb="2" eb="4">
      <t>ジッシャ</t>
    </rPh>
    <phoneticPr fontId="3"/>
  </si>
  <si>
    <t>実車配車</t>
    <rPh sb="0" eb="2">
      <t>ジッシャ</t>
    </rPh>
    <rPh sb="2" eb="4">
      <t>ハイシャ</t>
    </rPh>
    <phoneticPr fontId="3"/>
  </si>
  <si>
    <t>時間・距離</t>
    <rPh sb="0" eb="2">
      <t>ジカン</t>
    </rPh>
    <rPh sb="3" eb="5">
      <t>キョリ</t>
    </rPh>
    <phoneticPr fontId="3"/>
  </si>
  <si>
    <t>走行時間、荷待ち・早着</t>
    <rPh sb="0" eb="2">
      <t>ソウコウ</t>
    </rPh>
    <rPh sb="2" eb="4">
      <t>ジカン</t>
    </rPh>
    <rPh sb="5" eb="7">
      <t>ニマ</t>
    </rPh>
    <rPh sb="9" eb="10">
      <t>ハヤ</t>
    </rPh>
    <rPh sb="10" eb="11">
      <t>キ</t>
    </rPh>
    <phoneticPr fontId="3"/>
  </si>
  <si>
    <t>速度・時間</t>
    <rPh sb="0" eb="2">
      <t>ソクド</t>
    </rPh>
    <rPh sb="3" eb="5">
      <t>ジカン</t>
    </rPh>
    <phoneticPr fontId="3"/>
  </si>
  <si>
    <t>荷積み荷卸し待機</t>
  </si>
  <si>
    <t>発着時刻及び所要時間</t>
  </si>
  <si>
    <t>実施計画になかった取得情報</t>
    <rPh sb="0" eb="2">
      <t>ジッシ</t>
    </rPh>
    <rPh sb="2" eb="4">
      <t>ケイカク</t>
    </rPh>
    <rPh sb="9" eb="11">
      <t>シュトク</t>
    </rPh>
    <rPh sb="11" eb="13">
      <t>ジョウホウ</t>
    </rPh>
    <phoneticPr fontId="5"/>
  </si>
  <si>
    <t>追加取得情報</t>
    <rPh sb="0" eb="2">
      <t>ツイカ</t>
    </rPh>
    <rPh sb="2" eb="4">
      <t>シュトク</t>
    </rPh>
    <rPh sb="4" eb="6">
      <t>ジョウホウ</t>
    </rPh>
    <phoneticPr fontId="5"/>
  </si>
  <si>
    <t>単位</t>
    <rPh sb="0" eb="2">
      <t>タンイ</t>
    </rPh>
    <phoneticPr fontId="5"/>
  </si>
  <si>
    <t>取得情報</t>
    <rPh sb="0" eb="2">
      <t>シュトク</t>
    </rPh>
    <rPh sb="2" eb="4">
      <t>ジョウホウ</t>
    </rPh>
    <phoneticPr fontId="5"/>
  </si>
  <si>
    <t>詳細</t>
    <rPh sb="0" eb="2">
      <t>ショウサイ</t>
    </rPh>
    <phoneticPr fontId="5"/>
  </si>
  <si>
    <t>拘束時間
（分）</t>
    <rPh sb="6" eb="7">
      <t>フン</t>
    </rPh>
    <phoneticPr fontId="5"/>
  </si>
  <si>
    <t>配送時間
（分）</t>
    <rPh sb="6" eb="7">
      <t>フン</t>
    </rPh>
    <phoneticPr fontId="5"/>
  </si>
  <si>
    <t>連続走行時間
（分）</t>
    <rPh sb="8" eb="9">
      <t>フン</t>
    </rPh>
    <phoneticPr fontId="5"/>
  </si>
  <si>
    <t>交付決定番号</t>
    <rPh sb="0" eb="1">
      <t>コウ</t>
    </rPh>
    <rPh sb="1" eb="2">
      <t>フ</t>
    </rPh>
    <rPh sb="2" eb="4">
      <t>ケッテイ</t>
    </rPh>
    <rPh sb="4" eb="6">
      <t>バンゴウ</t>
    </rPh>
    <phoneticPr fontId="3"/>
  </si>
  <si>
    <t>車両登録番号</t>
    <rPh sb="0" eb="2">
      <t>シャリョウ</t>
    </rPh>
    <rPh sb="2" eb="4">
      <t>トウロク</t>
    </rPh>
    <rPh sb="4" eb="6">
      <t>バンゴウ</t>
    </rPh>
    <phoneticPr fontId="3"/>
  </si>
  <si>
    <t>荷主が同一</t>
    <rPh sb="0" eb="2">
      <t>ニヌシ</t>
    </rPh>
    <rPh sb="3" eb="5">
      <t>ドウイツ</t>
    </rPh>
    <phoneticPr fontId="5"/>
  </si>
  <si>
    <t>荷主が別</t>
    <rPh sb="0" eb="2">
      <t>ニヌシ</t>
    </rPh>
    <rPh sb="3" eb="4">
      <t>ベツ</t>
    </rPh>
    <phoneticPr fontId="5"/>
  </si>
  <si>
    <t>乗車開始時刻</t>
    <phoneticPr fontId="5"/>
  </si>
  <si>
    <t>加減速の頻度</t>
    <phoneticPr fontId="5"/>
  </si>
  <si>
    <t>荷役
（着店）数</t>
    <phoneticPr fontId="5"/>
  </si>
  <si>
    <t>給油量</t>
    <phoneticPr fontId="5"/>
  </si>
  <si>
    <t>高速料金</t>
    <phoneticPr fontId="5"/>
  </si>
  <si>
    <t>積載数量</t>
    <phoneticPr fontId="5"/>
  </si>
  <si>
    <t>アイド
リング</t>
    <phoneticPr fontId="5"/>
  </si>
  <si>
    <t>最低気温
(℃)</t>
    <phoneticPr fontId="5"/>
  </si>
  <si>
    <t>最大積載量（㎏）</t>
    <phoneticPr fontId="3"/>
  </si>
  <si>
    <t>Ａ</t>
    <phoneticPr fontId="3"/>
  </si>
  <si>
    <t>Ｂ</t>
    <phoneticPr fontId="3"/>
  </si>
  <si>
    <t>晴</t>
    <rPh sb="0" eb="1">
      <t>ハレ</t>
    </rPh>
    <phoneticPr fontId="3"/>
  </si>
  <si>
    <t>曇</t>
    <rPh sb="0" eb="1">
      <t>クモ</t>
    </rPh>
    <phoneticPr fontId="3"/>
  </si>
  <si>
    <t>雨</t>
    <rPh sb="0" eb="1">
      <t>アメ</t>
    </rPh>
    <phoneticPr fontId="3"/>
  </si>
  <si>
    <t>雪</t>
    <rPh sb="0" eb="1">
      <t>ユキ</t>
    </rPh>
    <phoneticPr fontId="3"/>
  </si>
  <si>
    <t>霙</t>
    <rPh sb="0" eb="1">
      <t>ミゾレ</t>
    </rPh>
    <phoneticPr fontId="3"/>
  </si>
  <si>
    <t>霧</t>
    <rPh sb="0" eb="1">
      <t>キリ</t>
    </rPh>
    <phoneticPr fontId="3"/>
  </si>
  <si>
    <t>地吹雪</t>
    <rPh sb="0" eb="1">
      <t>ジ</t>
    </rPh>
    <rPh sb="1" eb="3">
      <t>フブキ</t>
    </rPh>
    <phoneticPr fontId="3"/>
  </si>
  <si>
    <t>天気不明</t>
    <rPh sb="0" eb="2">
      <t>テンキ</t>
    </rPh>
    <rPh sb="2" eb="4">
      <t>フメイ</t>
    </rPh>
    <phoneticPr fontId="3"/>
  </si>
  <si>
    <r>
      <t xml:space="preserve">発地点
</t>
    </r>
    <r>
      <rPr>
        <sz val="9"/>
        <color theme="1"/>
        <rFont val="ＭＳ ゴシック"/>
        <family val="3"/>
        <charset val="128"/>
      </rPr>
      <t>（駅・港・空港等）</t>
    </r>
    <rPh sb="0" eb="1">
      <t>ハツ</t>
    </rPh>
    <rPh sb="1" eb="2">
      <t>チ</t>
    </rPh>
    <rPh sb="2" eb="3">
      <t>テン</t>
    </rPh>
    <rPh sb="11" eb="12">
      <t>ナド</t>
    </rPh>
    <phoneticPr fontId="5"/>
  </si>
  <si>
    <r>
      <t xml:space="preserve">着地点
</t>
    </r>
    <r>
      <rPr>
        <sz val="9"/>
        <color theme="1"/>
        <rFont val="ＭＳ ゴシック"/>
        <family val="3"/>
        <charset val="128"/>
      </rPr>
      <t>（駅・港・空港等）</t>
    </r>
    <rPh sb="0" eb="1">
      <t>チャク</t>
    </rPh>
    <rPh sb="1" eb="2">
      <t>チ</t>
    </rPh>
    <rPh sb="2" eb="3">
      <t>テン</t>
    </rPh>
    <rPh sb="11" eb="12">
      <t>ナド</t>
    </rPh>
    <phoneticPr fontId="5"/>
  </si>
  <si>
    <t>燃料
使用量
（ℓ）</t>
    <rPh sb="0" eb="2">
      <t>ネンリョウ</t>
    </rPh>
    <rPh sb="3" eb="6">
      <t>シヨウリョウ</t>
    </rPh>
    <phoneticPr fontId="5"/>
  </si>
  <si>
    <t>実積載量（t）</t>
    <rPh sb="0" eb="1">
      <t>ジツ</t>
    </rPh>
    <rPh sb="1" eb="3">
      <t>セキサイ</t>
    </rPh>
    <rPh sb="3" eb="4">
      <t>リョウ</t>
    </rPh>
    <phoneticPr fontId="5"/>
  </si>
  <si>
    <t>モーダルシフト情報</t>
    <rPh sb="7" eb="9">
      <t>ジョウホウ</t>
    </rPh>
    <phoneticPr fontId="3"/>
  </si>
  <si>
    <t>モーダルシフト距離</t>
    <rPh sb="7" eb="9">
      <t>キョリ</t>
    </rPh>
    <phoneticPr fontId="3"/>
  </si>
  <si>
    <t>モーダルシフト時間</t>
    <rPh sb="7" eb="9">
      <t>ジカン</t>
    </rPh>
    <phoneticPr fontId="3"/>
  </si>
  <si>
    <t>モーダルシフト形態</t>
    <rPh sb="7" eb="9">
      <t>ケイタイ</t>
    </rPh>
    <phoneticPr fontId="3"/>
  </si>
  <si>
    <t>モーダルシフト発地点</t>
    <rPh sb="7" eb="8">
      <t>ハツ</t>
    </rPh>
    <rPh sb="8" eb="10">
      <t>チテン</t>
    </rPh>
    <phoneticPr fontId="3"/>
  </si>
  <si>
    <t>モーダルシフト着地点</t>
    <rPh sb="7" eb="9">
      <t>チャクチ</t>
    </rPh>
    <rPh sb="9" eb="10">
      <t>テン</t>
    </rPh>
    <phoneticPr fontId="3"/>
  </si>
  <si>
    <t>実車情報、配車時間</t>
    <rPh sb="0" eb="2">
      <t>ジッシャ</t>
    </rPh>
    <rPh sb="2" eb="4">
      <t>ジョウホウ</t>
    </rPh>
    <rPh sb="5" eb="7">
      <t>ハイシャ</t>
    </rPh>
    <rPh sb="7" eb="9">
      <t>ジカン</t>
    </rPh>
    <phoneticPr fontId="3"/>
  </si>
  <si>
    <t>ＧＰＳ動態管理</t>
    <rPh sb="3" eb="5">
      <t>ドウタイ</t>
    </rPh>
    <rPh sb="5" eb="7">
      <t>カンリ</t>
    </rPh>
    <phoneticPr fontId="3"/>
  </si>
  <si>
    <t>運行軌跡</t>
    <rPh sb="0" eb="2">
      <t>ウンコウ</t>
    </rPh>
    <rPh sb="2" eb="4">
      <t>キセキ</t>
    </rPh>
    <phoneticPr fontId="3"/>
  </si>
  <si>
    <t>距離・速度・時間</t>
    <rPh sb="0" eb="2">
      <t>キョリ</t>
    </rPh>
    <rPh sb="3" eb="5">
      <t>ソクド</t>
    </rPh>
    <rPh sb="6" eb="8">
      <t>ジカン</t>
    </rPh>
    <phoneticPr fontId="3"/>
  </si>
  <si>
    <t>車速度</t>
    <rPh sb="0" eb="1">
      <t>シャ</t>
    </rPh>
    <rPh sb="1" eb="2">
      <t>ソク</t>
    </rPh>
    <rPh sb="2" eb="3">
      <t>ド</t>
    </rPh>
    <phoneticPr fontId="3"/>
  </si>
  <si>
    <t>出発/帰着時間</t>
    <rPh sb="0" eb="2">
      <t>シュッパツ</t>
    </rPh>
    <rPh sb="3" eb="5">
      <t>キチャク</t>
    </rPh>
    <rPh sb="5" eb="7">
      <t>ジカン</t>
    </rPh>
    <phoneticPr fontId="3"/>
  </si>
  <si>
    <t>積載毎輸送品</t>
    <rPh sb="0" eb="2">
      <t>セキサイ</t>
    </rPh>
    <rPh sb="2" eb="3">
      <t>ゴト</t>
    </rPh>
    <rPh sb="3" eb="5">
      <t>ユソウ</t>
    </rPh>
    <rPh sb="5" eb="6">
      <t>ヒン</t>
    </rPh>
    <phoneticPr fontId="3"/>
  </si>
  <si>
    <t>積載物等実績</t>
    <rPh sb="0" eb="3">
      <t>セキサイブツ</t>
    </rPh>
    <rPh sb="3" eb="4">
      <t>トウ</t>
    </rPh>
    <rPh sb="4" eb="6">
      <t>ジッセキ</t>
    </rPh>
    <phoneticPr fontId="3"/>
  </si>
  <si>
    <t>走行情報</t>
    <rPh sb="0" eb="2">
      <t>ソウコウ</t>
    </rPh>
    <rPh sb="2" eb="4">
      <t>ジョウホウ</t>
    </rPh>
    <phoneticPr fontId="3"/>
  </si>
  <si>
    <t>積み降ろし</t>
    <rPh sb="0" eb="1">
      <t>ツ</t>
    </rPh>
    <rPh sb="2" eb="3">
      <t>オ</t>
    </rPh>
    <phoneticPr fontId="3"/>
  </si>
  <si>
    <t>積卸し</t>
    <rPh sb="0" eb="1">
      <t>ツミ</t>
    </rPh>
    <rPh sb="1" eb="2">
      <t>オロ</t>
    </rPh>
    <phoneticPr fontId="3"/>
  </si>
  <si>
    <t>積降</t>
    <rPh sb="0" eb="2">
      <t>ツミオロシ</t>
    </rPh>
    <phoneticPr fontId="3"/>
  </si>
  <si>
    <t>積み込み</t>
    <rPh sb="0" eb="1">
      <t>ツ</t>
    </rPh>
    <rPh sb="2" eb="3">
      <t>コ</t>
    </rPh>
    <phoneticPr fontId="3"/>
  </si>
  <si>
    <t>積み荷</t>
    <rPh sb="0" eb="1">
      <t>ツ</t>
    </rPh>
    <rPh sb="2" eb="3">
      <t>ニ</t>
    </rPh>
    <phoneticPr fontId="3"/>
  </si>
  <si>
    <t>荷卸し時間</t>
    <rPh sb="0" eb="1">
      <t>ニ</t>
    </rPh>
    <rPh sb="1" eb="2">
      <t>オロ</t>
    </rPh>
    <rPh sb="3" eb="5">
      <t>ジカン</t>
    </rPh>
    <phoneticPr fontId="3"/>
  </si>
  <si>
    <t>荷積み時間</t>
    <rPh sb="0" eb="2">
      <t>ニヅ</t>
    </rPh>
    <rPh sb="3" eb="5">
      <t>ジカン</t>
    </rPh>
    <phoneticPr fontId="3"/>
  </si>
  <si>
    <t>荷積み待機時間</t>
    <rPh sb="0" eb="2">
      <t>ニヅ</t>
    </rPh>
    <rPh sb="3" eb="5">
      <t>タイキ</t>
    </rPh>
    <rPh sb="5" eb="7">
      <t>ジカン</t>
    </rPh>
    <phoneticPr fontId="3"/>
  </si>
  <si>
    <t>荷積み、荷待ち</t>
    <rPh sb="0" eb="2">
      <t>ニヅ</t>
    </rPh>
    <rPh sb="4" eb="5">
      <t>ニ</t>
    </rPh>
    <rPh sb="5" eb="6">
      <t>マ</t>
    </rPh>
    <phoneticPr fontId="3"/>
  </si>
  <si>
    <t>配送時間実績</t>
    <rPh sb="0" eb="2">
      <t>ハイソウ</t>
    </rPh>
    <rPh sb="2" eb="4">
      <t>ジカン</t>
    </rPh>
    <rPh sb="4" eb="6">
      <t>ジッセキ</t>
    </rPh>
    <phoneticPr fontId="3"/>
  </si>
  <si>
    <t>輸送ﾄﾝ</t>
    <rPh sb="0" eb="2">
      <t>ユソウ</t>
    </rPh>
    <phoneticPr fontId="3"/>
  </si>
  <si>
    <t>輸送品詳細</t>
    <rPh sb="0" eb="2">
      <t>ユソウ</t>
    </rPh>
    <rPh sb="2" eb="3">
      <t>ヒン</t>
    </rPh>
    <rPh sb="3" eb="5">
      <t>ショウサイ</t>
    </rPh>
    <phoneticPr fontId="3"/>
  </si>
  <si>
    <t>積み卸し</t>
    <rPh sb="2" eb="3">
      <t>オロ</t>
    </rPh>
    <phoneticPr fontId="3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</si>
  <si>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3"/>
  </si>
  <si>
    <t>積載情報</t>
    <rPh sb="0" eb="2">
      <t>セキサイ</t>
    </rPh>
    <rPh sb="2" eb="4">
      <t>ジョウホウ</t>
    </rPh>
    <phoneticPr fontId="5"/>
  </si>
  <si>
    <t>積載情報</t>
    <rPh sb="0" eb="2">
      <t>セキサイ</t>
    </rPh>
    <rPh sb="2" eb="4">
      <t>ジョウホウ</t>
    </rPh>
    <phoneticPr fontId="3"/>
  </si>
  <si>
    <t>配車</t>
    <phoneticPr fontId="5"/>
  </si>
  <si>
    <t>積載情報</t>
    <phoneticPr fontId="5"/>
  </si>
  <si>
    <t>作業区分別所要時間</t>
    <phoneticPr fontId="5"/>
  </si>
  <si>
    <t>空荷輸送</t>
    <phoneticPr fontId="5"/>
  </si>
  <si>
    <t>交通情報</t>
    <phoneticPr fontId="5"/>
  </si>
  <si>
    <t>温度情報</t>
    <phoneticPr fontId="5"/>
  </si>
  <si>
    <t>気候</t>
    <phoneticPr fontId="5"/>
  </si>
  <si>
    <t>実車情報</t>
    <phoneticPr fontId="5"/>
  </si>
  <si>
    <t>発着時刻</t>
    <phoneticPr fontId="5"/>
  </si>
  <si>
    <t>輸送</t>
    <phoneticPr fontId="5"/>
  </si>
  <si>
    <t>※「その他」または「追加取得情報」欄を使用した場合は、取得情報、単位、詳細をそれぞれ入力</t>
    <rPh sb="10" eb="12">
      <t>ツイカ</t>
    </rPh>
    <rPh sb="12" eb="14">
      <t>シュトク</t>
    </rPh>
    <rPh sb="14" eb="16">
      <t>ジョウホウ</t>
    </rPh>
    <rPh sb="17" eb="18">
      <t>ラン</t>
    </rPh>
    <rPh sb="19" eb="21">
      <t>シヨウ</t>
    </rPh>
    <rPh sb="27" eb="29">
      <t>シュトク</t>
    </rPh>
    <rPh sb="29" eb="31">
      <t>ジョウホウ</t>
    </rPh>
    <rPh sb="32" eb="34">
      <t>タンイ</t>
    </rPh>
    <rPh sb="35" eb="37">
      <t>ショウサイ</t>
    </rPh>
    <rPh sb="42" eb="44">
      <t>ニュウリョク</t>
    </rPh>
    <phoneticPr fontId="5"/>
  </si>
  <si>
    <t>渋滞箇所距離</t>
    <rPh sb="0" eb="2">
      <t>ジュウタイ</t>
    </rPh>
    <rPh sb="2" eb="4">
      <t>カショ</t>
    </rPh>
    <rPh sb="4" eb="6">
      <t>キョリ</t>
    </rPh>
    <phoneticPr fontId="3"/>
  </si>
  <si>
    <t>渋滞箇所回数</t>
    <rPh sb="0" eb="2">
      <t>ジュウタイ</t>
    </rPh>
    <rPh sb="2" eb="4">
      <t>カショ</t>
    </rPh>
    <rPh sb="4" eb="6">
      <t>カイスウ</t>
    </rPh>
    <phoneticPr fontId="3"/>
  </si>
  <si>
    <t>到着時間</t>
    <rPh sb="0" eb="2">
      <t>トウチャク</t>
    </rPh>
    <rPh sb="2" eb="4">
      <t>ジカン</t>
    </rPh>
    <phoneticPr fontId="3"/>
  </si>
  <si>
    <t>A</t>
    <phoneticPr fontId="5"/>
  </si>
  <si>
    <t>B</t>
    <phoneticPr fontId="5"/>
  </si>
  <si>
    <t>年</t>
    <rPh sb="0" eb="1">
      <t>ネン</t>
    </rPh>
    <phoneticPr fontId="5"/>
  </si>
  <si>
    <t>月</t>
    <rPh sb="0" eb="1">
      <t>ゲツ</t>
    </rPh>
    <phoneticPr fontId="5"/>
  </si>
  <si>
    <t>日</t>
    <rPh sb="0" eb="1">
      <t>ヒ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</si>
  <si>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</si>
  <si>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</si>
  <si>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乗車終了時刻</t>
    <rPh sb="2" eb="4">
      <t>シュウリョウ</t>
    </rPh>
    <phoneticPr fontId="5"/>
  </si>
  <si>
    <t>品川100か○○○○</t>
    <rPh sb="0" eb="2">
      <t>シナガワ</t>
    </rPh>
    <phoneticPr fontId="3"/>
  </si>
  <si>
    <t>○○○○○</t>
    <phoneticPr fontId="3"/>
  </si>
  <si>
    <t>AA54AAA-○○○○○</t>
    <phoneticPr fontId="3"/>
  </si>
  <si>
    <t>軽油</t>
    <rPh sb="0" eb="2">
      <t>ケイユ</t>
    </rPh>
    <phoneticPr fontId="3"/>
  </si>
  <si>
    <t>幹線輸送</t>
  </si>
  <si>
    <t>03</t>
    <phoneticPr fontId="3"/>
  </si>
  <si>
    <t>28</t>
    <phoneticPr fontId="3"/>
  </si>
  <si>
    <t>16</t>
    <phoneticPr fontId="3"/>
  </si>
  <si>
    <t>2018</t>
    <phoneticPr fontId="3"/>
  </si>
  <si>
    <t>10</t>
    <phoneticPr fontId="3"/>
  </si>
  <si>
    <t>6</t>
    <phoneticPr fontId="3"/>
  </si>
  <si>
    <t>2</t>
    <phoneticPr fontId="3"/>
  </si>
  <si>
    <t>15</t>
    <phoneticPr fontId="3"/>
  </si>
  <si>
    <t>44</t>
    <phoneticPr fontId="3"/>
  </si>
  <si>
    <t>52</t>
    <phoneticPr fontId="3"/>
  </si>
  <si>
    <t>40</t>
    <phoneticPr fontId="3"/>
  </si>
  <si>
    <t>54</t>
    <phoneticPr fontId="3"/>
  </si>
  <si>
    <t>38</t>
    <phoneticPr fontId="3"/>
  </si>
  <si>
    <t>45</t>
    <phoneticPr fontId="3"/>
  </si>
  <si>
    <t>17</t>
    <phoneticPr fontId="3"/>
  </si>
  <si>
    <t>30</t>
    <phoneticPr fontId="3"/>
  </si>
  <si>
    <t>00</t>
    <phoneticPr fontId="3"/>
  </si>
  <si>
    <t>燃料使用量</t>
    <rPh sb="0" eb="2">
      <t>ネンリョウ</t>
    </rPh>
    <rPh sb="2" eb="5">
      <t>シヨウリョウ</t>
    </rPh>
    <phoneticPr fontId="3"/>
  </si>
  <si>
    <t>作業区分時間</t>
    <rPh sb="0" eb="2">
      <t>サギョウ</t>
    </rPh>
    <rPh sb="2" eb="4">
      <t>クブン</t>
    </rPh>
    <rPh sb="4" eb="6">
      <t>ジカン</t>
    </rPh>
    <phoneticPr fontId="3"/>
  </si>
  <si>
    <t>走行距離</t>
    <rPh sb="0" eb="4">
      <t>ソウコウキョリ</t>
    </rPh>
    <phoneticPr fontId="3"/>
  </si>
  <si>
    <t>積載量</t>
    <rPh sb="0" eb="3">
      <t>セキサイリョウ</t>
    </rPh>
    <phoneticPr fontId="3"/>
  </si>
  <si>
    <t>1,7</t>
    <phoneticPr fontId="3"/>
  </si>
  <si>
    <t>○○運送株式会社</t>
    <phoneticPr fontId="3"/>
  </si>
  <si>
    <t>東京営業所</t>
    <rPh sb="0" eb="2">
      <t>トウキョウ</t>
    </rPh>
    <rPh sb="2" eb="5">
      <t>エイギョウショ</t>
    </rPh>
    <phoneticPr fontId="3"/>
  </si>
  <si>
    <t>空車情報</t>
    <rPh sb="0" eb="2">
      <t>クウシャ</t>
    </rPh>
    <rPh sb="2" eb="4">
      <t>ジョウホウ</t>
    </rPh>
    <phoneticPr fontId="5"/>
  </si>
  <si>
    <t>乗車開始
時刻</t>
    <phoneticPr fontId="5"/>
  </si>
  <si>
    <t>乗車終了
時刻</t>
    <rPh sb="2" eb="4">
      <t>シュウリョウ</t>
    </rPh>
    <phoneticPr fontId="5"/>
  </si>
  <si>
    <t>走行距離
（㎞）</t>
    <rPh sb="0" eb="2">
      <t>ソウコウ</t>
    </rPh>
    <rPh sb="2" eb="4">
      <t>キョリ</t>
    </rPh>
    <phoneticPr fontId="5"/>
  </si>
  <si>
    <t>アイド
リング</t>
    <phoneticPr fontId="5"/>
  </si>
  <si>
    <t>最低気温
(℃)</t>
    <phoneticPr fontId="5"/>
  </si>
  <si>
    <t>積載情報</t>
    <phoneticPr fontId="5"/>
  </si>
  <si>
    <t>作業区分別所要時間</t>
    <phoneticPr fontId="5"/>
  </si>
  <si>
    <t>交通情報</t>
    <phoneticPr fontId="5"/>
  </si>
  <si>
    <t>温度情報</t>
    <phoneticPr fontId="5"/>
  </si>
  <si>
    <t>気候</t>
    <phoneticPr fontId="5"/>
  </si>
  <si>
    <t>実車情報</t>
    <phoneticPr fontId="5"/>
  </si>
  <si>
    <t>A</t>
    <phoneticPr fontId="5"/>
  </si>
  <si>
    <t>B</t>
    <phoneticPr fontId="5"/>
  </si>
  <si>
    <t>Ａ</t>
    <phoneticPr fontId="3"/>
  </si>
  <si>
    <t>Ｂ</t>
    <phoneticPr fontId="3"/>
  </si>
  <si>
    <t>A</t>
    <phoneticPr fontId="3"/>
  </si>
  <si>
    <t>B</t>
    <phoneticPr fontId="3"/>
  </si>
  <si>
    <t>Ａ</t>
    <phoneticPr fontId="3"/>
  </si>
  <si>
    <t>Ｂ</t>
    <phoneticPr fontId="3"/>
  </si>
  <si>
    <t>Ａ</t>
    <phoneticPr fontId="5"/>
  </si>
  <si>
    <t>走行距離</t>
    <rPh sb="0" eb="2">
      <t>ソウコウ</t>
    </rPh>
    <rPh sb="2" eb="4">
      <t>キョリ</t>
    </rPh>
    <phoneticPr fontId="3"/>
  </si>
  <si>
    <t>実燃費</t>
    <rPh sb="0" eb="1">
      <t>ジツ</t>
    </rPh>
    <rPh sb="1" eb="3">
      <t>ネンピ</t>
    </rPh>
    <phoneticPr fontId="3"/>
  </si>
  <si>
    <t>実積載量</t>
    <rPh sb="0" eb="1">
      <t>ジツ</t>
    </rPh>
    <rPh sb="1" eb="4">
      <t>セキサイリョウ</t>
    </rPh>
    <phoneticPr fontId="3"/>
  </si>
  <si>
    <t>燃料
使用量</t>
    <rPh sb="0" eb="2">
      <t>ネンリョウ</t>
    </rPh>
    <rPh sb="3" eb="6">
      <t>シヨウリョウ</t>
    </rPh>
    <phoneticPr fontId="3"/>
  </si>
  <si>
    <t>データ
取得日数</t>
    <phoneticPr fontId="3"/>
  </si>
  <si>
    <t>乗車日</t>
    <rPh sb="0" eb="2">
      <t>ジョウシャ</t>
    </rPh>
    <rPh sb="2" eb="3">
      <t>ビ</t>
    </rPh>
    <phoneticPr fontId="5"/>
  </si>
  <si>
    <t>燃料の種類</t>
  </si>
  <si>
    <t>軽油</t>
  </si>
  <si>
    <t>LPG</t>
  </si>
  <si>
    <t>ガソリン</t>
  </si>
  <si>
    <t>CNG</t>
  </si>
  <si>
    <t>LNG</t>
    <phoneticPr fontId="3"/>
  </si>
  <si>
    <t>GTL</t>
    <phoneticPr fontId="3"/>
  </si>
  <si>
    <t>DME</t>
    <phoneticPr fontId="3"/>
  </si>
  <si>
    <t>ジメチルエーテル</t>
    <phoneticPr fontId="3"/>
  </si>
  <si>
    <t>圧縮天然ガス</t>
    <rPh sb="0" eb="2">
      <t>アッシュク</t>
    </rPh>
    <rPh sb="2" eb="4">
      <t>テンネン</t>
    </rPh>
    <phoneticPr fontId="3"/>
  </si>
  <si>
    <t>液化天然ガス(メタンエタン液化)</t>
    <rPh sb="0" eb="2">
      <t>エキカ</t>
    </rPh>
    <rPh sb="2" eb="4">
      <t>テンネン</t>
    </rPh>
    <phoneticPr fontId="3"/>
  </si>
  <si>
    <t>液化天然ガス(プロパンとブタンを液化)</t>
    <rPh sb="0" eb="2">
      <t>エキカ</t>
    </rPh>
    <rPh sb="2" eb="4">
      <t>テンネン</t>
    </rPh>
    <phoneticPr fontId="3"/>
  </si>
  <si>
    <t>天然ガス液体燃料</t>
    <phoneticPr fontId="3"/>
  </si>
  <si>
    <t>合計</t>
  </si>
  <si>
    <t>空車輸送</t>
    <rPh sb="2" eb="4">
      <t>ユソウ</t>
    </rPh>
    <phoneticPr fontId="3"/>
  </si>
  <si>
    <t>実車情報、空車情報</t>
    <rPh sb="0" eb="2">
      <t>ジッシャ</t>
    </rPh>
    <rPh sb="2" eb="4">
      <t>ジョウホウ</t>
    </rPh>
    <phoneticPr fontId="3"/>
  </si>
  <si>
    <t>走行速度</t>
  </si>
  <si>
    <t>走行時間・距離</t>
  </si>
  <si>
    <t>走行時間・走行距離</t>
  </si>
  <si>
    <t>作業区分時間（待機）</t>
  </si>
  <si>
    <t>出発・帰庫時刻</t>
  </si>
  <si>
    <t>作業時間区分</t>
  </si>
  <si>
    <t>作業区分（待ち時間）</t>
  </si>
  <si>
    <t>荷積・荷卸、待機時間</t>
  </si>
  <si>
    <t>燃費・燃費使用量</t>
  </si>
  <si>
    <t>燃費・燃料使用量</t>
  </si>
  <si>
    <t>道路交通渋滞</t>
  </si>
  <si>
    <t>交通情報（渋滞情報）</t>
  </si>
  <si>
    <t>道路・交通情報</t>
  </si>
  <si>
    <t>運行毎の発着時刻</t>
  </si>
  <si>
    <t>作業区分（待機）</t>
  </si>
  <si>
    <t>積載量（％）</t>
  </si>
  <si>
    <t>実車時間（空荷走行時間）</t>
  </si>
  <si>
    <t>実車・空車時間</t>
  </si>
  <si>
    <t>実空情報</t>
  </si>
  <si>
    <t>実車／空車時間</t>
  </si>
  <si>
    <t>フェリー乗船時間</t>
  </si>
  <si>
    <t>出庫／帰庫時間</t>
  </si>
  <si>
    <t>実車・空車情報</t>
  </si>
  <si>
    <t>実車／空車距離</t>
  </si>
  <si>
    <t>実車距離、空車距離</t>
    <rPh sb="0" eb="2">
      <t>ジッシャ</t>
    </rPh>
    <rPh sb="2" eb="4">
      <t>キョリ</t>
    </rPh>
    <rPh sb="5" eb="7">
      <t>クウシャ</t>
    </rPh>
    <rPh sb="7" eb="9">
      <t>キョリ</t>
    </rPh>
    <phoneticPr fontId="3"/>
  </si>
  <si>
    <t>実車時間、空車時間</t>
    <rPh sb="0" eb="2">
      <t>ジッシャ</t>
    </rPh>
    <rPh sb="2" eb="4">
      <t>ジカン</t>
    </rPh>
    <rPh sb="5" eb="7">
      <t>クウシャ</t>
    </rPh>
    <rPh sb="7" eb="9">
      <t>ジカン</t>
    </rPh>
    <phoneticPr fontId="3"/>
  </si>
  <si>
    <t>実燃費、燃料使用量</t>
    <rPh sb="0" eb="1">
      <t>ジツ</t>
    </rPh>
    <rPh sb="1" eb="3">
      <t>ネンピ</t>
    </rPh>
    <rPh sb="4" eb="6">
      <t>ネンリョウ</t>
    </rPh>
    <rPh sb="6" eb="9">
      <t>シヨウリョウ</t>
    </rPh>
    <phoneticPr fontId="3"/>
  </si>
  <si>
    <t>実車情報、空車情報</t>
    <rPh sb="2" eb="4">
      <t>ジョウホウ</t>
    </rPh>
    <phoneticPr fontId="36"/>
  </si>
  <si>
    <t>作業区分別所要時間</t>
    <rPh sb="0" eb="2">
      <t>サギョウ</t>
    </rPh>
    <rPh sb="2" eb="4">
      <t>クブン</t>
    </rPh>
    <rPh sb="4" eb="5">
      <t>ベツ</t>
    </rPh>
    <rPh sb="5" eb="7">
      <t>ショヨウ</t>
    </rPh>
    <rPh sb="7" eb="9">
      <t>ジカン</t>
    </rPh>
    <phoneticPr fontId="37"/>
  </si>
  <si>
    <t>荷待ち・早着</t>
    <rPh sb="0" eb="1">
      <t>ニ</t>
    </rPh>
    <rPh sb="1" eb="2">
      <t>マ</t>
    </rPh>
    <rPh sb="4" eb="5">
      <t>ソウ</t>
    </rPh>
    <rPh sb="5" eb="6">
      <t>チャク</t>
    </rPh>
    <phoneticPr fontId="37"/>
  </si>
  <si>
    <t>作業区分別所要時間</t>
  </si>
  <si>
    <t>輸送量</t>
    <rPh sb="0" eb="3">
      <t>ユソウリョウ</t>
    </rPh>
    <phoneticPr fontId="37"/>
  </si>
  <si>
    <t>発着時間</t>
    <rPh sb="0" eb="2">
      <t>ハッチャク</t>
    </rPh>
    <rPh sb="2" eb="4">
      <t>ジカン</t>
    </rPh>
    <phoneticPr fontId="37"/>
  </si>
  <si>
    <t>追加4</t>
    <rPh sb="0" eb="2">
      <t>ツイカ</t>
    </rPh>
    <phoneticPr fontId="5"/>
  </si>
  <si>
    <t>追加5</t>
    <rPh sb="0" eb="2">
      <t>ツイカ</t>
    </rPh>
    <phoneticPr fontId="5"/>
  </si>
  <si>
    <t>追加6</t>
    <rPh sb="0" eb="2">
      <t>ツイカ</t>
    </rPh>
    <phoneticPr fontId="5"/>
  </si>
  <si>
    <t>追加7</t>
    <rPh sb="0" eb="2">
      <t>ツイカ</t>
    </rPh>
    <phoneticPr fontId="5"/>
  </si>
  <si>
    <t>追加8</t>
    <rPh sb="0" eb="2">
      <t>ツイカ</t>
    </rPh>
    <phoneticPr fontId="5"/>
  </si>
  <si>
    <t>トラック
事業者名</t>
    <rPh sb="5" eb="7">
      <t>ジギョウ</t>
    </rPh>
    <rPh sb="7" eb="8">
      <t>シャ</t>
    </rPh>
    <rPh sb="8" eb="9">
      <t>メイ</t>
    </rPh>
    <phoneticPr fontId="5"/>
  </si>
  <si>
    <t>【総括分析データ（総括表）】</t>
    <rPh sb="1" eb="3">
      <t>ソウカツ</t>
    </rPh>
    <rPh sb="3" eb="5">
      <t>ブンセキ</t>
    </rPh>
    <rPh sb="9" eb="11">
      <t>ソウカツ</t>
    </rPh>
    <rPh sb="11" eb="12">
      <t>ヒョウ</t>
    </rPh>
    <phoneticPr fontId="5"/>
  </si>
  <si>
    <t>エンジン回転
(rpm)</t>
    <rPh sb="4" eb="6">
      <t>カイテン</t>
    </rPh>
    <phoneticPr fontId="5"/>
  </si>
  <si>
    <t>画像データの
取得情報名</t>
    <rPh sb="0" eb="2">
      <t>ガゾウ</t>
    </rPh>
    <rPh sb="7" eb="9">
      <t>シュトク</t>
    </rPh>
    <rPh sb="9" eb="11">
      <t>ジョウホウ</t>
    </rPh>
    <rPh sb="11" eb="12">
      <t>メイ</t>
    </rPh>
    <phoneticPr fontId="3"/>
  </si>
  <si>
    <t>※添付した画像で確認できる取得情報名を入力すること。</t>
    <rPh sb="1" eb="3">
      <t>テンプ</t>
    </rPh>
    <rPh sb="5" eb="7">
      <t>ガゾウ</t>
    </rPh>
    <rPh sb="8" eb="10">
      <t>カクニン</t>
    </rPh>
    <rPh sb="13" eb="15">
      <t>シュトク</t>
    </rPh>
    <rPh sb="15" eb="17">
      <t>ジョウホウ</t>
    </rPh>
    <rPh sb="17" eb="18">
      <t>メイ</t>
    </rPh>
    <rPh sb="19" eb="21">
      <t>ニュウリョク</t>
    </rPh>
    <phoneticPr fontId="3"/>
  </si>
  <si>
    <t>到着予想時刻
(時・分)</t>
    <rPh sb="0" eb="2">
      <t>トウチャク</t>
    </rPh>
    <rPh sb="2" eb="4">
      <t>ヨソウ</t>
    </rPh>
    <rPh sb="4" eb="6">
      <t>ジコク</t>
    </rPh>
    <rPh sb="8" eb="9">
      <t>ジ</t>
    </rPh>
    <phoneticPr fontId="5"/>
  </si>
  <si>
    <t>Ｅ．必須取得情報項目</t>
    <rPh sb="4" eb="6">
      <t>シュトク</t>
    </rPh>
    <rPh sb="6" eb="8">
      <t>ジョウホウ</t>
    </rPh>
    <rPh sb="8" eb="10">
      <t>コウモク</t>
    </rPh>
    <phoneticPr fontId="5"/>
  </si>
  <si>
    <t>Ｆ．個別取得情報項目</t>
    <rPh sb="2" eb="4">
      <t>コベツ</t>
    </rPh>
    <rPh sb="4" eb="6">
      <t>シュトク</t>
    </rPh>
    <rPh sb="6" eb="8">
      <t>ジョウホウ</t>
    </rPh>
    <rPh sb="8" eb="10">
      <t>コウモク</t>
    </rPh>
    <phoneticPr fontId="5"/>
  </si>
  <si>
    <t>取得情報日</t>
    <rPh sb="0" eb="2">
      <t>シュトク</t>
    </rPh>
    <rPh sb="2" eb="3">
      <t>ジョウ</t>
    </rPh>
    <rPh sb="3" eb="4">
      <t>ホウ</t>
    </rPh>
    <rPh sb="4" eb="5">
      <t>ビ</t>
    </rPh>
    <phoneticPr fontId="3"/>
  </si>
  <si>
    <t>着地点
（駅･港･空港等）</t>
    <rPh sb="0" eb="1">
      <t>チャク</t>
    </rPh>
    <rPh sb="1" eb="2">
      <t>チ</t>
    </rPh>
    <rPh sb="2" eb="3">
      <t>テン</t>
    </rPh>
    <rPh sb="11" eb="12">
      <t>ナド</t>
    </rPh>
    <phoneticPr fontId="5"/>
  </si>
  <si>
    <t>発地点
（駅･港･空港等）</t>
    <rPh sb="0" eb="1">
      <t>ハツ</t>
    </rPh>
    <rPh sb="1" eb="2">
      <t>チ</t>
    </rPh>
    <rPh sb="2" eb="3">
      <t>テン</t>
    </rPh>
    <rPh sb="11" eb="12">
      <t>ナド</t>
    </rPh>
    <phoneticPr fontId="5"/>
  </si>
  <si>
    <t>燃料使用量</t>
    <phoneticPr fontId="3"/>
  </si>
  <si>
    <t>1日当り帰り荷車の台数</t>
    <phoneticPr fontId="3"/>
  </si>
  <si>
    <t>GPS(位置情報)</t>
    <phoneticPr fontId="3"/>
  </si>
  <si>
    <t>ＧＰＳ情報(位置情報)</t>
    <phoneticPr fontId="3"/>
  </si>
  <si>
    <t>アイドリング</t>
    <phoneticPr fontId="3"/>
  </si>
  <si>
    <t>空車情報</t>
    <phoneticPr fontId="3"/>
  </si>
  <si>
    <t>アルコールチェック</t>
    <phoneticPr fontId="3"/>
  </si>
  <si>
    <t>アイドリング</t>
    <phoneticPr fontId="3"/>
  </si>
  <si>
    <t>チャーター便の情報を荷主へ公開</t>
    <phoneticPr fontId="3"/>
  </si>
  <si>
    <t>荷役(着店)数</t>
    <phoneticPr fontId="3"/>
  </si>
  <si>
    <t>モーダルシフト</t>
    <phoneticPr fontId="3"/>
  </si>
  <si>
    <t>運行毎の荷役（着店）数</t>
    <phoneticPr fontId="3"/>
  </si>
  <si>
    <t>荷役(着店)数</t>
    <phoneticPr fontId="3"/>
  </si>
  <si>
    <t>運行毎の発着時刻及び所要時間</t>
    <phoneticPr fontId="3"/>
  </si>
  <si>
    <t>加減速の頻度</t>
    <phoneticPr fontId="3"/>
  </si>
  <si>
    <t>加減速頻度</t>
    <phoneticPr fontId="3"/>
  </si>
  <si>
    <t>荷卸し待機時間</t>
    <phoneticPr fontId="3"/>
  </si>
  <si>
    <t>荷卸時間</t>
    <phoneticPr fontId="3"/>
  </si>
  <si>
    <t>荷室の温度情報</t>
    <phoneticPr fontId="3"/>
  </si>
  <si>
    <t>荷積み荷卸し待機の時間管理</t>
    <phoneticPr fontId="3"/>
  </si>
  <si>
    <t>休憩</t>
    <phoneticPr fontId="3"/>
  </si>
  <si>
    <t>給油量</t>
    <phoneticPr fontId="3"/>
  </si>
  <si>
    <t>拘束時間</t>
    <phoneticPr fontId="3"/>
  </si>
  <si>
    <t>高速料金</t>
    <phoneticPr fontId="3"/>
  </si>
  <si>
    <t>作業完了確認</t>
    <phoneticPr fontId="3"/>
  </si>
  <si>
    <t>作業区分（実写空車）</t>
    <phoneticPr fontId="3"/>
  </si>
  <si>
    <t>作業区分（積込・荷下）</t>
    <phoneticPr fontId="3"/>
  </si>
  <si>
    <t>作業区分時間（アイドリング・作業時間）</t>
    <phoneticPr fontId="3"/>
  </si>
  <si>
    <t>作業状態・積載物の管理</t>
    <phoneticPr fontId="3"/>
  </si>
  <si>
    <t>実車空車</t>
    <phoneticPr fontId="3"/>
  </si>
  <si>
    <t>ドラレコ画像</t>
    <phoneticPr fontId="3"/>
  </si>
  <si>
    <t>出発・帰着時間</t>
    <phoneticPr fontId="3"/>
  </si>
  <si>
    <t>出発･帰着時間</t>
    <phoneticPr fontId="3"/>
  </si>
  <si>
    <t>積載数量</t>
    <phoneticPr fontId="3"/>
  </si>
  <si>
    <t>積載量（率）の低下による燃料消費量の悪化</t>
    <phoneticPr fontId="3"/>
  </si>
  <si>
    <t>走行時間</t>
    <phoneticPr fontId="3"/>
  </si>
  <si>
    <t>走行車離</t>
    <phoneticPr fontId="3"/>
  </si>
  <si>
    <t>アイドリング</t>
    <phoneticPr fontId="3"/>
  </si>
  <si>
    <t>停止時間</t>
    <phoneticPr fontId="3"/>
  </si>
  <si>
    <t>燃料使用量</t>
    <phoneticPr fontId="3"/>
  </si>
  <si>
    <t>配送時間</t>
    <phoneticPr fontId="3"/>
  </si>
  <si>
    <t>法定3要素（時間・距離・速度）</t>
    <phoneticPr fontId="3"/>
  </si>
  <si>
    <t>法定３要素（速度、時間）</t>
    <phoneticPr fontId="3"/>
  </si>
  <si>
    <t>連続走行時間</t>
    <phoneticPr fontId="3"/>
  </si>
  <si>
    <t>．燃費・燃料使用量</t>
  </si>
  <si>
    <t>燃費、燃料使用量</t>
    <rPh sb="0" eb="2">
      <t>ネンピ</t>
    </rPh>
    <rPh sb="3" eb="5">
      <t>ネンリョウ</t>
    </rPh>
    <rPh sb="5" eb="8">
      <t>シヨウリョウ</t>
    </rPh>
    <phoneticPr fontId="3"/>
  </si>
  <si>
    <t>ＧＰＳ・位置情報</t>
  </si>
  <si>
    <t>荷待時間</t>
  </si>
  <si>
    <t>各地での作業開始時刻</t>
  </si>
  <si>
    <t>各地での作業区分時間</t>
  </si>
  <si>
    <t>各地での待機時間</t>
  </si>
  <si>
    <t>各地への到着時刻</t>
  </si>
  <si>
    <t>急加速、急減速</t>
  </si>
  <si>
    <t>急加速・急減速回数</t>
  </si>
  <si>
    <t>空車・実車情報</t>
  </si>
  <si>
    <t>作業区部時間</t>
  </si>
  <si>
    <t>作業区分（アイドリング）</t>
  </si>
  <si>
    <t>アイドリング</t>
    <phoneticPr fontId="3"/>
  </si>
  <si>
    <t>作業区分（荷積・荷卸・待機・休憩等）</t>
  </si>
  <si>
    <t>作業区分（積／卸／待機／休憩）</t>
  </si>
  <si>
    <t>作業区分（積卸時間）</t>
  </si>
  <si>
    <t>作業区分時間
（アイドリング時間）</t>
  </si>
  <si>
    <t>作業区分時間
（荷待ち時間）</t>
  </si>
  <si>
    <t>作業区分時間
（積卸、荷待ち時間）</t>
  </si>
  <si>
    <t>荷積み・荷卸し、荷待ち</t>
    <rPh sb="0" eb="2">
      <t>ニヅ</t>
    </rPh>
    <rPh sb="4" eb="5">
      <t>ニ</t>
    </rPh>
    <rPh sb="5" eb="6">
      <t>オロ</t>
    </rPh>
    <rPh sb="8" eb="9">
      <t>ニ</t>
    </rPh>
    <rPh sb="9" eb="10">
      <t>マ</t>
    </rPh>
    <phoneticPr fontId="3"/>
  </si>
  <si>
    <t>作業区分時間（アイドリング時間）</t>
  </si>
  <si>
    <t>作業区分時間（荷待時間）</t>
  </si>
  <si>
    <t>作業区分時間（再度リング時間）</t>
  </si>
  <si>
    <t>作業区分時間（積卸時間）</t>
  </si>
  <si>
    <t>時間</t>
  </si>
  <si>
    <t>実車・空車</t>
  </si>
  <si>
    <t>渋滞情報</t>
  </si>
  <si>
    <t>出庫／帰庫期間</t>
  </si>
  <si>
    <t>出発、帰着時間</t>
  </si>
  <si>
    <t>出発・帰庫時間</t>
  </si>
  <si>
    <t>出発・到着時刻</t>
  </si>
  <si>
    <t>出発到着時刻</t>
  </si>
  <si>
    <t>積込荷降し時間</t>
  </si>
  <si>
    <t>積載屯数</t>
  </si>
  <si>
    <t>積載料／積載率</t>
  </si>
  <si>
    <t>積載量・積載率</t>
  </si>
  <si>
    <t>走行粁</t>
  </si>
  <si>
    <t>走行経路</t>
  </si>
  <si>
    <t>速度／距離／時間※法定３要素</t>
  </si>
  <si>
    <t>速度・距離・時間（三要素）</t>
  </si>
  <si>
    <t>待機（荷待ち）時間</t>
  </si>
  <si>
    <t>到着・出発時刻</t>
  </si>
  <si>
    <t>道路交通情報</t>
  </si>
  <si>
    <t>燃費／燃料使用量</t>
  </si>
  <si>
    <t>燃費・燃費使用料</t>
  </si>
  <si>
    <t>燃料時容量</t>
  </si>
  <si>
    <t>燃料使用量</t>
    <phoneticPr fontId="3"/>
  </si>
  <si>
    <t>法三データ</t>
  </si>
  <si>
    <t>有料道路料金</t>
  </si>
  <si>
    <t>實燃費</t>
  </si>
  <si>
    <t>発着時刻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</si>
</sst>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%"/>
    <numFmt numFmtId="177" formatCode="#,##0.0;[Red]\-#,##0.0"/>
    <numFmt numFmtId="178" formatCode="yyyy&quot;年&quot;mm&quot;月&quot;dd&quot;日&quot;\(aaa\)"/>
    <numFmt numFmtId="179" formatCode="0.0"/>
    <numFmt numFmtId="180" formatCode="yyyy&quot;年&quot;m&quot;月&quot;d&quot;日&quot;;@"/>
    <numFmt numFmtId="181" formatCode="h:mm;@"/>
    <numFmt numFmtId="182" formatCode="0_);[Red]\(0\)"/>
    <numFmt numFmtId="183" formatCode="0.0_);[Red]\(0.0\)"/>
    <numFmt numFmtId="184" formatCode="0.00_);[Red]\(0.00\)"/>
    <numFmt numFmtId="185" formatCode="00"/>
  </numFmts>
  <fonts count="5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2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26"/>
      <color rgb="FFFF0000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1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theme="1" tint="0.34998626667073579"/>
      </left>
      <right/>
      <top style="thin">
        <color indexed="64"/>
      </top>
      <bottom/>
      <diagonal/>
    </border>
    <border>
      <left style="hair">
        <color theme="1" tint="0.34998626667073579"/>
      </left>
      <right/>
      <top/>
      <bottom style="medium">
        <color indexed="64"/>
      </bottom>
      <diagonal/>
    </border>
    <border>
      <left style="hair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hair">
        <color theme="1" tint="0.34998626667073579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thick">
        <color rgb="FFFF0000"/>
      </right>
      <top style="medium">
        <color theme="1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medium">
        <color indexed="64"/>
      </left>
      <right style="hair">
        <color indexed="64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5" borderId="108" applyNumberFormat="0" applyAlignment="0" applyProtection="0">
      <alignment vertical="center"/>
    </xf>
    <xf numFmtId="0" fontId="19" fillId="0" borderId="0"/>
  </cellStyleXfs>
  <cellXfs count="1138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40" fontId="2" fillId="0" borderId="0" xfId="1" applyNumberFormat="1" applyFo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177" fontId="2" fillId="0" borderId="0" xfId="1" applyNumberFormat="1" applyFo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26" xfId="0" applyBorder="1">
      <alignment vertical="center"/>
    </xf>
    <xf numFmtId="0" fontId="0" fillId="6" borderId="26" xfId="0" applyFill="1" applyBorder="1">
      <alignment vertical="center"/>
    </xf>
    <xf numFmtId="0" fontId="18" fillId="5" borderId="108" xfId="3">
      <alignment vertical="center"/>
    </xf>
    <xf numFmtId="0" fontId="7" fillId="0" borderId="0" xfId="0" applyFont="1" applyAlignment="1" applyProtection="1">
      <alignment vertical="center"/>
      <protection locked="0"/>
    </xf>
    <xf numFmtId="0" fontId="19" fillId="0" borderId="0" xfId="4"/>
    <xf numFmtId="0" fontId="19" fillId="0" borderId="0" xfId="4" applyAlignment="1">
      <alignment vertical="top"/>
    </xf>
    <xf numFmtId="0" fontId="19" fillId="0" borderId="0" xfId="4" applyAlignment="1">
      <alignment horizontal="left" vertical="top"/>
    </xf>
    <xf numFmtId="0" fontId="0" fillId="0" borderId="0" xfId="4" applyFont="1"/>
    <xf numFmtId="0" fontId="19" fillId="0" borderId="0" xfId="4" applyFill="1"/>
    <xf numFmtId="0" fontId="19" fillId="0" borderId="0" xfId="4" applyFont="1"/>
    <xf numFmtId="0" fontId="10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0" fillId="6" borderId="0" xfId="4" applyFont="1" applyFill="1"/>
    <xf numFmtId="0" fontId="0" fillId="0" borderId="0" xfId="4" applyFont="1" applyFill="1"/>
    <xf numFmtId="0" fontId="16" fillId="7" borderId="133" xfId="0" applyFont="1" applyFill="1" applyBorder="1" applyAlignment="1" applyProtection="1">
      <alignment horizontal="center" vertical="center" wrapText="1" shrinkToFit="1"/>
      <protection locked="0"/>
    </xf>
    <xf numFmtId="0" fontId="19" fillId="0" borderId="0" xfId="4" applyFont="1" applyFill="1"/>
    <xf numFmtId="0" fontId="16" fillId="0" borderId="76" xfId="0" applyFont="1" applyFill="1" applyBorder="1" applyAlignment="1" applyProtection="1">
      <alignment horizontal="center" vertical="center" wrapText="1" shrinkToFit="1"/>
      <protection locked="0"/>
    </xf>
    <xf numFmtId="0" fontId="17" fillId="0" borderId="0" xfId="4" applyFont="1"/>
    <xf numFmtId="0" fontId="16" fillId="0" borderId="78" xfId="0" applyFont="1" applyFill="1" applyBorder="1" applyAlignment="1" applyProtection="1">
      <alignment vertical="center" wrapText="1" shrinkToFit="1"/>
      <protection locked="0"/>
    </xf>
    <xf numFmtId="0" fontId="16" fillId="0" borderId="93" xfId="0" applyFont="1" applyFill="1" applyBorder="1" applyAlignment="1" applyProtection="1">
      <alignment vertical="center" wrapText="1" shrinkToFit="1"/>
      <protection locked="0"/>
    </xf>
    <xf numFmtId="0" fontId="16" fillId="0" borderId="92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177" fontId="2" fillId="0" borderId="0" xfId="1" applyNumberFormat="1" applyFont="1" applyAlignment="1" applyProtection="1">
      <alignment horizontal="center" vertical="center"/>
      <protection locked="0"/>
    </xf>
    <xf numFmtId="40" fontId="2" fillId="0" borderId="0" xfId="1" applyNumberFormat="1" applyFont="1" applyAlignment="1" applyProtection="1">
      <alignment horizontal="center" vertical="center"/>
      <protection locked="0"/>
    </xf>
    <xf numFmtId="0" fontId="18" fillId="8" borderId="23" xfId="0" applyFont="1" applyFill="1" applyBorder="1">
      <alignment vertical="center"/>
    </xf>
    <xf numFmtId="0" fontId="0" fillId="0" borderId="23" xfId="0" applyFont="1" applyBorder="1">
      <alignment vertical="center"/>
    </xf>
    <xf numFmtId="0" fontId="0" fillId="0" borderId="26" xfId="0" applyFont="1" applyBorder="1">
      <alignment vertical="center"/>
    </xf>
    <xf numFmtId="0" fontId="23" fillId="0" borderId="7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Border="1" applyProtection="1">
      <alignment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40" fontId="25" fillId="0" borderId="0" xfId="1" applyNumberFormat="1" applyFo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shrinkToFit="1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 shrinkToFit="1"/>
      <protection locked="0"/>
    </xf>
    <xf numFmtId="177" fontId="25" fillId="0" borderId="0" xfId="1" applyNumberFormat="1" applyFo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0" xfId="0" applyFont="1" applyFill="1" applyProtection="1">
      <alignment vertical="center"/>
      <protection locked="0"/>
    </xf>
    <xf numFmtId="0" fontId="16" fillId="0" borderId="90" xfId="0" applyFont="1" applyBorder="1" applyAlignment="1" applyProtection="1">
      <alignment horizontal="left" vertical="center" wrapText="1" shrinkToFit="1"/>
      <protection locked="0"/>
    </xf>
    <xf numFmtId="0" fontId="25" fillId="3" borderId="22" xfId="0" applyFont="1" applyFill="1" applyBorder="1" applyAlignment="1" applyProtection="1">
      <alignment horizontal="center" vertical="center" wrapText="1" shrinkToFit="1"/>
      <protection locked="0"/>
    </xf>
    <xf numFmtId="0" fontId="23" fillId="0" borderId="0" xfId="0" applyFont="1" applyAlignment="1" applyProtection="1">
      <protection locked="0"/>
    </xf>
    <xf numFmtId="0" fontId="23" fillId="0" borderId="1" xfId="0" applyFont="1" applyBorder="1" applyAlignment="1" applyProtection="1"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0" fontId="26" fillId="0" borderId="1" xfId="0" applyFont="1" applyBorder="1" applyAlignment="1" applyProtection="1">
      <protection locked="0"/>
    </xf>
    <xf numFmtId="0" fontId="25" fillId="0" borderId="1" xfId="0" applyFont="1" applyBorder="1" applyProtection="1">
      <alignment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16" fillId="0" borderId="6" xfId="0" applyFont="1" applyBorder="1" applyAlignment="1" applyProtection="1">
      <alignment horizontal="left" vertical="center" wrapText="1" shrinkToFit="1"/>
      <protection locked="0"/>
    </xf>
    <xf numFmtId="0" fontId="25" fillId="3" borderId="81" xfId="0" applyFont="1" applyFill="1" applyBorder="1" applyAlignment="1" applyProtection="1">
      <alignment horizontal="center" vertical="center" wrapText="1" shrinkToFit="1"/>
      <protection locked="0"/>
    </xf>
    <xf numFmtId="0" fontId="25" fillId="0" borderId="0" xfId="0" applyFont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179" fontId="27" fillId="0" borderId="38" xfId="0" applyNumberFormat="1" applyFont="1" applyFill="1" applyBorder="1" applyAlignment="1" applyProtection="1">
      <alignment horizontal="right" vertical="center"/>
      <protection locked="0"/>
    </xf>
    <xf numFmtId="1" fontId="27" fillId="0" borderId="72" xfId="0" applyNumberFormat="1" applyFont="1" applyFill="1" applyBorder="1" applyAlignment="1" applyProtection="1">
      <alignment horizontal="right" vertical="center"/>
      <protection locked="0"/>
    </xf>
    <xf numFmtId="179" fontId="27" fillId="0" borderId="44" xfId="0" applyNumberFormat="1" applyFont="1" applyFill="1" applyBorder="1" applyAlignment="1" applyProtection="1">
      <alignment horizontal="right" vertical="center"/>
      <protection locked="0"/>
    </xf>
    <xf numFmtId="2" fontId="27" fillId="0" borderId="41" xfId="0" applyNumberFormat="1" applyFont="1" applyFill="1" applyBorder="1" applyProtection="1">
      <alignment vertical="center"/>
      <protection locked="0"/>
    </xf>
    <xf numFmtId="2" fontId="27" fillId="0" borderId="51" xfId="0" applyNumberFormat="1" applyFont="1" applyFill="1" applyBorder="1" applyProtection="1">
      <alignment vertical="center"/>
      <protection locked="0"/>
    </xf>
    <xf numFmtId="1" fontId="27" fillId="0" borderId="58" xfId="0" applyNumberFormat="1" applyFont="1" applyFill="1" applyBorder="1" applyAlignment="1" applyProtection="1">
      <alignment horizontal="right" vertical="center"/>
      <protection locked="0"/>
    </xf>
    <xf numFmtId="1" fontId="27" fillId="0" borderId="52" xfId="0" applyNumberFormat="1" applyFont="1" applyFill="1" applyBorder="1" applyProtection="1">
      <alignment vertical="center"/>
      <protection locked="0"/>
    </xf>
    <xf numFmtId="1" fontId="27" fillId="0" borderId="69" xfId="0" applyNumberFormat="1" applyFont="1" applyFill="1" applyBorder="1" applyAlignment="1" applyProtection="1">
      <alignment horizontal="right" vertical="center"/>
      <protection locked="0"/>
    </xf>
    <xf numFmtId="2" fontId="27" fillId="0" borderId="52" xfId="0" applyNumberFormat="1" applyFont="1" applyFill="1" applyBorder="1" applyProtection="1">
      <alignment vertical="center"/>
      <protection locked="0"/>
    </xf>
    <xf numFmtId="181" fontId="27" fillId="0" borderId="52" xfId="0" applyNumberFormat="1" applyFont="1" applyFill="1" applyBorder="1" applyProtection="1">
      <alignment vertical="center"/>
      <protection locked="0"/>
    </xf>
    <xf numFmtId="181" fontId="27" fillId="0" borderId="64" xfId="0" applyNumberFormat="1" applyFont="1" applyFill="1" applyBorder="1" applyProtection="1">
      <alignment vertical="center"/>
      <protection locked="0"/>
    </xf>
    <xf numFmtId="2" fontId="27" fillId="0" borderId="55" xfId="0" applyNumberFormat="1" applyFont="1" applyFill="1" applyBorder="1" applyProtection="1">
      <alignment vertical="center"/>
      <protection locked="0"/>
    </xf>
    <xf numFmtId="2" fontId="27" fillId="0" borderId="50" xfId="0" applyNumberFormat="1" applyFont="1" applyFill="1" applyBorder="1" applyProtection="1">
      <alignment vertical="center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179" fontId="27" fillId="3" borderId="11" xfId="1" applyNumberFormat="1" applyFont="1" applyFill="1" applyBorder="1" applyProtection="1">
      <alignment vertical="center"/>
      <protection locked="0"/>
    </xf>
    <xf numFmtId="2" fontId="27" fillId="3" borderId="11" xfId="1" applyNumberFormat="1" applyFont="1" applyFill="1" applyBorder="1" applyAlignment="1" applyProtection="1">
      <alignment vertical="center"/>
      <protection locked="0"/>
    </xf>
    <xf numFmtId="2" fontId="27" fillId="3" borderId="12" xfId="0" applyNumberFormat="1" applyFont="1" applyFill="1" applyBorder="1" applyProtection="1">
      <alignment vertical="center"/>
      <protection locked="0"/>
    </xf>
    <xf numFmtId="179" fontId="27" fillId="0" borderId="36" xfId="0" applyNumberFormat="1" applyFont="1" applyFill="1" applyBorder="1" applyAlignment="1" applyProtection="1">
      <alignment horizontal="right" vertical="center"/>
      <protection locked="0"/>
    </xf>
    <xf numFmtId="179" fontId="27" fillId="0" borderId="42" xfId="0" applyNumberFormat="1" applyFont="1" applyFill="1" applyBorder="1" applyProtection="1">
      <alignment vertical="center"/>
      <protection locked="0"/>
    </xf>
    <xf numFmtId="1" fontId="27" fillId="0" borderId="70" xfId="0" applyNumberFormat="1" applyFont="1" applyFill="1" applyBorder="1" applyProtection="1">
      <alignment vertical="center"/>
      <protection locked="0"/>
    </xf>
    <xf numFmtId="2" fontId="27" fillId="0" borderId="42" xfId="0" applyNumberFormat="1" applyFont="1" applyFill="1" applyBorder="1" applyProtection="1">
      <alignment vertical="center"/>
      <protection locked="0"/>
    </xf>
    <xf numFmtId="1" fontId="27" fillId="0" borderId="42" xfId="0" applyNumberFormat="1" applyFont="1" applyFill="1" applyBorder="1" applyAlignment="1" applyProtection="1">
      <alignment horizontal="right" vertical="center"/>
      <protection locked="0"/>
    </xf>
    <xf numFmtId="1" fontId="27" fillId="0" borderId="28" xfId="0" applyNumberFormat="1" applyFont="1" applyFill="1" applyBorder="1" applyAlignment="1" applyProtection="1">
      <alignment horizontal="right" vertical="center"/>
      <protection locked="0"/>
    </xf>
    <xf numFmtId="1" fontId="27" fillId="0" borderId="62" xfId="0" applyNumberFormat="1" applyFont="1" applyFill="1" applyBorder="1" applyAlignment="1" applyProtection="1">
      <alignment horizontal="right" vertical="center"/>
      <protection locked="0"/>
    </xf>
    <xf numFmtId="1" fontId="27" fillId="0" borderId="51" xfId="0" applyNumberFormat="1" applyFont="1" applyFill="1" applyBorder="1" applyAlignment="1" applyProtection="1">
      <alignment horizontal="right" vertical="center"/>
      <protection locked="0"/>
    </xf>
    <xf numFmtId="1" fontId="27" fillId="0" borderId="53" xfId="0" applyNumberFormat="1" applyFont="1" applyFill="1" applyBorder="1" applyProtection="1">
      <alignment vertical="center"/>
      <protection locked="0"/>
    </xf>
    <xf numFmtId="1" fontId="27" fillId="0" borderId="70" xfId="0" applyNumberFormat="1" applyFont="1" applyFill="1" applyBorder="1" applyAlignment="1" applyProtection="1">
      <alignment horizontal="right" vertical="center"/>
      <protection locked="0"/>
    </xf>
    <xf numFmtId="2" fontId="27" fillId="0" borderId="53" xfId="0" applyNumberFormat="1" applyFont="1" applyFill="1" applyBorder="1" applyProtection="1">
      <alignment vertical="center"/>
      <protection locked="0"/>
    </xf>
    <xf numFmtId="181" fontId="27" fillId="0" borderId="53" xfId="0" applyNumberFormat="1" applyFont="1" applyFill="1" applyBorder="1" applyProtection="1">
      <alignment vertical="center"/>
      <protection locked="0"/>
    </xf>
    <xf numFmtId="181" fontId="27" fillId="0" borderId="62" xfId="0" applyNumberFormat="1" applyFont="1" applyFill="1" applyBorder="1" applyProtection="1">
      <alignment vertical="center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179" fontId="27" fillId="0" borderId="42" xfId="0" applyNumberFormat="1" applyFont="1" applyFill="1" applyBorder="1" applyAlignment="1" applyProtection="1">
      <alignment horizontal="right" vertical="center"/>
      <protection locked="0"/>
    </xf>
    <xf numFmtId="179" fontId="27" fillId="3" borderId="15" xfId="1" applyNumberFormat="1" applyFont="1" applyFill="1" applyBorder="1" applyProtection="1">
      <alignment vertical="center"/>
      <protection locked="0"/>
    </xf>
    <xf numFmtId="2" fontId="27" fillId="3" borderId="15" xfId="1" applyNumberFormat="1" applyFont="1" applyFill="1" applyBorder="1" applyAlignment="1" applyProtection="1">
      <alignment vertical="center"/>
      <protection locked="0"/>
    </xf>
    <xf numFmtId="2" fontId="27" fillId="3" borderId="16" xfId="0" applyNumberFormat="1" applyFont="1" applyFill="1" applyBorder="1" applyProtection="1">
      <alignment vertical="center"/>
      <protection locked="0"/>
    </xf>
    <xf numFmtId="179" fontId="27" fillId="0" borderId="37" xfId="0" applyNumberFormat="1" applyFont="1" applyFill="1" applyBorder="1" applyAlignment="1" applyProtection="1">
      <alignment horizontal="right" vertical="center"/>
      <protection locked="0"/>
    </xf>
    <xf numFmtId="1" fontId="27" fillId="0" borderId="71" xfId="0" applyNumberFormat="1" applyFont="1" applyFill="1" applyBorder="1" applyAlignment="1" applyProtection="1">
      <alignment horizontal="right" vertical="center"/>
      <protection locked="0"/>
    </xf>
    <xf numFmtId="179" fontId="27" fillId="0" borderId="43" xfId="0" applyNumberFormat="1" applyFont="1" applyFill="1" applyBorder="1" applyAlignment="1" applyProtection="1">
      <alignment horizontal="right" vertical="center"/>
      <protection locked="0"/>
    </xf>
    <xf numFmtId="2" fontId="27" fillId="0" borderId="43" xfId="0" applyNumberFormat="1" applyFont="1" applyFill="1" applyBorder="1" applyProtection="1">
      <alignment vertical="center"/>
      <protection locked="0"/>
    </xf>
    <xf numFmtId="2" fontId="27" fillId="0" borderId="48" xfId="0" applyNumberFormat="1" applyFont="1" applyFill="1" applyBorder="1" applyProtection="1">
      <alignment vertical="center"/>
      <protection locked="0"/>
    </xf>
    <xf numFmtId="1" fontId="27" fillId="0" borderId="43" xfId="0" applyNumberFormat="1" applyFont="1" applyFill="1" applyBorder="1" applyAlignment="1" applyProtection="1">
      <alignment horizontal="right" vertical="center"/>
      <protection locked="0"/>
    </xf>
    <xf numFmtId="1" fontId="27" fillId="0" borderId="30" xfId="0" applyNumberFormat="1" applyFont="1" applyFill="1" applyBorder="1" applyAlignment="1" applyProtection="1">
      <alignment horizontal="right" vertical="center"/>
      <protection locked="0"/>
    </xf>
    <xf numFmtId="1" fontId="27" fillId="0" borderId="59" xfId="0" applyNumberFormat="1" applyFont="1" applyFill="1" applyBorder="1" applyAlignment="1" applyProtection="1">
      <alignment horizontal="right" vertical="center"/>
      <protection locked="0"/>
    </xf>
    <xf numFmtId="1" fontId="27" fillId="0" borderId="48" xfId="0" applyNumberFormat="1" applyFont="1" applyFill="1" applyBorder="1" applyAlignment="1" applyProtection="1">
      <alignment horizontal="right" vertical="center"/>
      <protection locked="0"/>
    </xf>
    <xf numFmtId="1" fontId="27" fillId="0" borderId="54" xfId="0" applyNumberFormat="1" applyFont="1" applyFill="1" applyBorder="1" applyProtection="1">
      <alignment vertical="center"/>
      <protection locked="0"/>
    </xf>
    <xf numFmtId="2" fontId="27" fillId="0" borderId="54" xfId="0" applyNumberFormat="1" applyFont="1" applyFill="1" applyBorder="1" applyProtection="1">
      <alignment vertical="center"/>
      <protection locked="0"/>
    </xf>
    <xf numFmtId="181" fontId="27" fillId="0" borderId="54" xfId="0" applyNumberFormat="1" applyFont="1" applyFill="1" applyBorder="1" applyProtection="1">
      <alignment vertical="center"/>
      <protection locked="0"/>
    </xf>
    <xf numFmtId="181" fontId="27" fillId="0" borderId="59" xfId="0" applyNumberFormat="1" applyFont="1" applyFill="1" applyBorder="1" applyProtection="1">
      <alignment vertical="center"/>
      <protection locked="0"/>
    </xf>
    <xf numFmtId="2" fontId="27" fillId="3" borderId="18" xfId="1" applyNumberFormat="1" applyFont="1" applyFill="1" applyBorder="1" applyAlignment="1" applyProtection="1">
      <alignment vertical="center"/>
      <protection locked="0"/>
    </xf>
    <xf numFmtId="2" fontId="27" fillId="3" borderId="19" xfId="0" applyNumberFormat="1" applyFont="1" applyFill="1" applyBorder="1" applyProtection="1">
      <alignment vertical="center"/>
      <protection locked="0"/>
    </xf>
    <xf numFmtId="2" fontId="27" fillId="0" borderId="44" xfId="0" applyNumberFormat="1" applyFont="1" applyFill="1" applyBorder="1" applyProtection="1">
      <alignment vertical="center"/>
      <protection locked="0"/>
    </xf>
    <xf numFmtId="1" fontId="27" fillId="0" borderId="44" xfId="0" applyNumberFormat="1" applyFont="1" applyFill="1" applyBorder="1" applyAlignment="1" applyProtection="1">
      <alignment horizontal="right" vertical="center"/>
      <protection locked="0"/>
    </xf>
    <xf numFmtId="1" fontId="27" fillId="0" borderId="29" xfId="0" applyNumberFormat="1" applyFont="1" applyFill="1" applyBorder="1" applyAlignment="1" applyProtection="1">
      <alignment horizontal="right" vertical="center"/>
      <protection locked="0"/>
    </xf>
    <xf numFmtId="1" fontId="27" fillId="0" borderId="61" xfId="0" applyNumberFormat="1" applyFont="1" applyFill="1" applyBorder="1" applyAlignment="1" applyProtection="1">
      <alignment horizontal="right" vertical="center"/>
      <protection locked="0"/>
    </xf>
    <xf numFmtId="1" fontId="27" fillId="0" borderId="50" xfId="0" applyNumberFormat="1" applyFont="1" applyFill="1" applyBorder="1" applyAlignment="1" applyProtection="1">
      <alignment horizontal="right" vertical="center"/>
      <protection locked="0"/>
    </xf>
    <xf numFmtId="1" fontId="27" fillId="0" borderId="55" xfId="0" applyNumberFormat="1" applyFont="1" applyFill="1" applyBorder="1" applyProtection="1">
      <alignment vertical="center"/>
      <protection locked="0"/>
    </xf>
    <xf numFmtId="181" fontId="27" fillId="0" borderId="55" xfId="0" applyNumberFormat="1" applyFont="1" applyFill="1" applyBorder="1" applyProtection="1">
      <alignment vertical="center"/>
      <protection locked="0"/>
    </xf>
    <xf numFmtId="181" fontId="27" fillId="0" borderId="61" xfId="0" applyNumberFormat="1" applyFont="1" applyFill="1" applyBorder="1" applyProtection="1">
      <alignment vertical="center"/>
      <protection locked="0"/>
    </xf>
    <xf numFmtId="179" fontId="27" fillId="0" borderId="44" xfId="0" applyNumberFormat="1" applyFont="1" applyFill="1" applyBorder="1" applyProtection="1">
      <alignment vertical="center"/>
      <protection locked="0"/>
    </xf>
    <xf numFmtId="1" fontId="27" fillId="0" borderId="72" xfId="0" applyNumberFormat="1" applyFont="1" applyFill="1" applyBorder="1" applyProtection="1">
      <alignment vertical="center"/>
      <protection locked="0"/>
    </xf>
    <xf numFmtId="2" fontId="27" fillId="3" borderId="21" xfId="0" applyNumberFormat="1" applyFont="1" applyFill="1" applyBorder="1" applyProtection="1">
      <alignment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179" fontId="27" fillId="3" borderId="17" xfId="1" applyNumberFormat="1" applyFont="1" applyFill="1" applyBorder="1" applyProtection="1">
      <alignment vertical="center"/>
      <protection locked="0"/>
    </xf>
    <xf numFmtId="2" fontId="27" fillId="3" borderId="17" xfId="1" applyNumberFormat="1" applyFont="1" applyFill="1" applyBorder="1" applyAlignment="1" applyProtection="1">
      <alignment vertical="center"/>
      <protection locked="0"/>
    </xf>
    <xf numFmtId="179" fontId="27" fillId="0" borderId="39" xfId="0" applyNumberFormat="1" applyFont="1" applyFill="1" applyBorder="1" applyAlignment="1" applyProtection="1">
      <alignment horizontal="right" vertical="center"/>
      <protection locked="0"/>
    </xf>
    <xf numFmtId="179" fontId="27" fillId="0" borderId="45" xfId="0" applyNumberFormat="1" applyFont="1" applyFill="1" applyBorder="1" applyProtection="1">
      <alignment vertical="center"/>
      <protection locked="0"/>
    </xf>
    <xf numFmtId="1" fontId="27" fillId="0" borderId="73" xfId="0" applyNumberFormat="1" applyFont="1" applyFill="1" applyBorder="1" applyProtection="1">
      <alignment vertical="center"/>
      <protection locked="0"/>
    </xf>
    <xf numFmtId="2" fontId="27" fillId="0" borderId="56" xfId="0" applyNumberFormat="1" applyFont="1" applyFill="1" applyBorder="1" applyProtection="1">
      <alignment vertical="center"/>
      <protection locked="0"/>
    </xf>
    <xf numFmtId="2" fontId="27" fillId="0" borderId="49" xfId="0" applyNumberFormat="1" applyFont="1" applyFill="1" applyBorder="1" applyProtection="1">
      <alignment vertical="center"/>
      <protection locked="0"/>
    </xf>
    <xf numFmtId="1" fontId="27" fillId="0" borderId="31" xfId="0" applyNumberFormat="1" applyFont="1" applyFill="1" applyBorder="1" applyAlignment="1" applyProtection="1">
      <alignment horizontal="right" vertical="center"/>
      <protection locked="0"/>
    </xf>
    <xf numFmtId="1" fontId="27" fillId="0" borderId="60" xfId="0" applyNumberFormat="1" applyFont="1" applyFill="1" applyBorder="1" applyAlignment="1" applyProtection="1">
      <alignment horizontal="right" vertical="center"/>
      <protection locked="0"/>
    </xf>
    <xf numFmtId="1" fontId="27" fillId="0" borderId="49" xfId="0" applyNumberFormat="1" applyFont="1" applyFill="1" applyBorder="1" applyAlignment="1" applyProtection="1">
      <alignment horizontal="right" vertical="center"/>
      <protection locked="0"/>
    </xf>
    <xf numFmtId="1" fontId="27" fillId="0" borderId="56" xfId="0" applyNumberFormat="1" applyFont="1" applyFill="1" applyBorder="1" applyProtection="1">
      <alignment vertical="center"/>
      <protection locked="0"/>
    </xf>
    <xf numFmtId="1" fontId="27" fillId="0" borderId="73" xfId="0" applyNumberFormat="1" applyFont="1" applyFill="1" applyBorder="1" applyAlignment="1" applyProtection="1">
      <alignment horizontal="right" vertical="center"/>
      <protection locked="0"/>
    </xf>
    <xf numFmtId="181" fontId="27" fillId="0" borderId="56" xfId="0" applyNumberFormat="1" applyFont="1" applyFill="1" applyBorder="1" applyProtection="1">
      <alignment vertical="center"/>
      <protection locked="0"/>
    </xf>
    <xf numFmtId="181" fontId="27" fillId="0" borderId="60" xfId="0" applyNumberFormat="1" applyFont="1" applyFill="1" applyBorder="1" applyProtection="1">
      <alignment vertical="center"/>
      <protection locked="0"/>
    </xf>
    <xf numFmtId="0" fontId="16" fillId="0" borderId="83" xfId="0" applyFont="1" applyBorder="1" applyAlignment="1" applyProtection="1">
      <alignment horizontal="center" vertical="center" wrapText="1"/>
      <protection locked="0"/>
    </xf>
    <xf numFmtId="0" fontId="16" fillId="3" borderId="94" xfId="0" applyFont="1" applyFill="1" applyBorder="1" applyAlignment="1" applyProtection="1">
      <alignment horizontal="center" vertical="center" wrapText="1" shrinkToFit="1"/>
      <protection locked="0"/>
    </xf>
    <xf numFmtId="1" fontId="27" fillId="0" borderId="103" xfId="0" applyNumberFormat="1" applyFont="1" applyFill="1" applyBorder="1" applyAlignment="1" applyProtection="1">
      <alignment horizontal="right" vertical="center"/>
      <protection locked="0"/>
    </xf>
    <xf numFmtId="0" fontId="16" fillId="0" borderId="76" xfId="0" applyFont="1" applyBorder="1" applyAlignment="1" applyProtection="1">
      <alignment horizontal="center" vertical="center" wrapText="1"/>
      <protection locked="0"/>
    </xf>
    <xf numFmtId="0" fontId="16" fillId="0" borderId="127" xfId="0" applyFont="1" applyBorder="1" applyAlignment="1" applyProtection="1">
      <alignment horizontal="center" vertical="center" wrapText="1"/>
      <protection locked="0"/>
    </xf>
    <xf numFmtId="0" fontId="16" fillId="0" borderId="133" xfId="0" applyFont="1" applyFill="1" applyBorder="1" applyAlignment="1" applyProtection="1">
      <alignment horizontal="center" vertical="center" wrapText="1" shrinkToFit="1"/>
      <protection locked="0"/>
    </xf>
    <xf numFmtId="179" fontId="27" fillId="0" borderId="45" xfId="0" applyNumberFormat="1" applyFont="1" applyFill="1" applyBorder="1" applyAlignment="1" applyProtection="1">
      <alignment horizontal="right" vertical="center"/>
      <protection locked="0"/>
    </xf>
    <xf numFmtId="1" fontId="27" fillId="0" borderId="31" xfId="0" applyNumberFormat="1" applyFont="1" applyFill="1" applyBorder="1" applyProtection="1">
      <alignment vertical="center"/>
      <protection locked="0"/>
    </xf>
    <xf numFmtId="1" fontId="27" fillId="0" borderId="60" xfId="0" applyNumberFormat="1" applyFont="1" applyFill="1" applyBorder="1" applyProtection="1">
      <alignment vertical="center"/>
      <protection locked="0"/>
    </xf>
    <xf numFmtId="1" fontId="27" fillId="0" borderId="49" xfId="0" applyNumberFormat="1" applyFont="1" applyFill="1" applyBorder="1" applyProtection="1">
      <alignment vertical="center"/>
      <protection locked="0"/>
    </xf>
    <xf numFmtId="0" fontId="16" fillId="3" borderId="83" xfId="0" applyFont="1" applyFill="1" applyBorder="1" applyAlignment="1" applyProtection="1">
      <alignment horizontal="center" vertical="center" wrapText="1" shrinkToFit="1"/>
      <protection locked="0"/>
    </xf>
    <xf numFmtId="0" fontId="16" fillId="0" borderId="94" xfId="0" applyFont="1" applyFill="1" applyBorder="1" applyAlignment="1" applyProtection="1">
      <alignment vertical="center" wrapText="1" shrinkToFit="1"/>
    </xf>
    <xf numFmtId="0" fontId="16" fillId="0" borderId="0" xfId="0" applyFont="1" applyFill="1" applyBorder="1" applyAlignment="1" applyProtection="1">
      <alignment horizontal="left" vertical="center" wrapText="1" shrinkToFit="1"/>
      <protection locked="0"/>
    </xf>
    <xf numFmtId="1" fontId="27" fillId="0" borderId="28" xfId="0" applyNumberFormat="1" applyFont="1" applyFill="1" applyBorder="1" applyProtection="1">
      <alignment vertical="center"/>
      <protection locked="0"/>
    </xf>
    <xf numFmtId="1" fontId="27" fillId="0" borderId="62" xfId="0" applyNumberFormat="1" applyFont="1" applyFill="1" applyBorder="1" applyProtection="1">
      <alignment vertical="center"/>
      <protection locked="0"/>
    </xf>
    <xf numFmtId="1" fontId="27" fillId="0" borderId="51" xfId="0" applyNumberFormat="1" applyFont="1" applyFill="1" applyBorder="1" applyProtection="1">
      <alignment vertical="center"/>
      <protection locked="0"/>
    </xf>
    <xf numFmtId="0" fontId="16" fillId="3" borderId="26" xfId="0" applyFont="1" applyFill="1" applyBorder="1" applyAlignment="1" applyProtection="1">
      <alignment vertical="center" wrapText="1" shrinkToFit="1"/>
      <protection locked="0"/>
    </xf>
    <xf numFmtId="179" fontId="27" fillId="0" borderId="36" xfId="0" applyNumberFormat="1" applyFont="1" applyFill="1" applyBorder="1" applyProtection="1">
      <alignment vertical="center"/>
      <protection locked="0"/>
    </xf>
    <xf numFmtId="0" fontId="16" fillId="3" borderId="13" xfId="0" applyFont="1" applyFill="1" applyBorder="1" applyAlignment="1" applyProtection="1">
      <alignment horizontal="center" vertical="center" wrapText="1" shrinkToFit="1"/>
      <protection locked="0"/>
    </xf>
    <xf numFmtId="179" fontId="27" fillId="0" borderId="37" xfId="0" applyNumberFormat="1" applyFont="1" applyFill="1" applyBorder="1" applyProtection="1">
      <alignment vertical="center"/>
      <protection locked="0"/>
    </xf>
    <xf numFmtId="179" fontId="27" fillId="0" borderId="43" xfId="0" applyNumberFormat="1" applyFont="1" applyFill="1" applyBorder="1" applyProtection="1">
      <alignment vertical="center"/>
      <protection locked="0"/>
    </xf>
    <xf numFmtId="1" fontId="27" fillId="0" borderId="71" xfId="0" applyNumberFormat="1" applyFont="1" applyFill="1" applyBorder="1" applyProtection="1">
      <alignment vertical="center"/>
      <protection locked="0"/>
    </xf>
    <xf numFmtId="1" fontId="27" fillId="0" borderId="30" xfId="0" applyNumberFormat="1" applyFont="1" applyFill="1" applyBorder="1" applyProtection="1">
      <alignment vertical="center"/>
      <protection locked="0"/>
    </xf>
    <xf numFmtId="2" fontId="27" fillId="3" borderId="17" xfId="0" applyNumberFormat="1" applyFont="1" applyFill="1" applyBorder="1" applyProtection="1">
      <alignment vertical="center"/>
      <protection locked="0"/>
    </xf>
    <xf numFmtId="179" fontId="27" fillId="0" borderId="39" xfId="0" applyNumberFormat="1" applyFont="1" applyFill="1" applyBorder="1" applyProtection="1">
      <alignment vertical="center"/>
      <protection locked="0"/>
    </xf>
    <xf numFmtId="2" fontId="27" fillId="3" borderId="11" xfId="0" applyNumberFormat="1" applyFont="1" applyFill="1" applyBorder="1" applyProtection="1">
      <alignment vertical="center"/>
      <protection locked="0"/>
    </xf>
    <xf numFmtId="2" fontId="27" fillId="3" borderId="15" xfId="0" applyNumberFormat="1" applyFont="1" applyFill="1" applyBorder="1" applyProtection="1">
      <alignment vertical="center"/>
      <protection locked="0"/>
    </xf>
    <xf numFmtId="1" fontId="27" fillId="0" borderId="59" xfId="0" applyNumberFormat="1" applyFont="1" applyFill="1" applyBorder="1" applyProtection="1">
      <alignment vertical="center"/>
      <protection locked="0"/>
    </xf>
    <xf numFmtId="1" fontId="27" fillId="0" borderId="48" xfId="0" applyNumberFormat="1" applyFont="1" applyFill="1" applyBorder="1" applyProtection="1">
      <alignment vertical="center"/>
      <protection locked="0"/>
    </xf>
    <xf numFmtId="0" fontId="16" fillId="3" borderId="23" xfId="0" applyFont="1" applyFill="1" applyBorder="1" applyAlignment="1" applyProtection="1">
      <alignment vertical="center" wrapText="1" shrinkToFit="1"/>
      <protection locked="0"/>
    </xf>
    <xf numFmtId="0" fontId="16" fillId="3" borderId="14" xfId="0" applyFont="1" applyFill="1" applyBorder="1" applyAlignment="1" applyProtection="1">
      <alignment horizontal="center" vertical="center" wrapText="1" shrinkToFit="1"/>
      <protection locked="0"/>
    </xf>
    <xf numFmtId="179" fontId="27" fillId="3" borderId="109" xfId="1" applyNumberFormat="1" applyFont="1" applyFill="1" applyBorder="1" applyProtection="1">
      <alignment vertical="center"/>
      <protection locked="0"/>
    </xf>
    <xf numFmtId="2" fontId="27" fillId="3" borderId="109" xfId="1" applyNumberFormat="1" applyFont="1" applyFill="1" applyBorder="1" applyAlignment="1" applyProtection="1">
      <alignment vertical="center"/>
      <protection locked="0"/>
    </xf>
    <xf numFmtId="2" fontId="27" fillId="3" borderId="109" xfId="0" applyNumberFormat="1" applyFont="1" applyFill="1" applyBorder="1" applyProtection="1">
      <alignment vertical="center"/>
      <protection locked="0"/>
    </xf>
    <xf numFmtId="179" fontId="27" fillId="0" borderId="110" xfId="0" applyNumberFormat="1" applyFont="1" applyFill="1" applyBorder="1" applyProtection="1">
      <alignment vertical="center"/>
      <protection locked="0"/>
    </xf>
    <xf numFmtId="179" fontId="27" fillId="0" borderId="111" xfId="0" applyNumberFormat="1" applyFont="1" applyFill="1" applyBorder="1" applyProtection="1">
      <alignment vertical="center"/>
      <protection locked="0"/>
    </xf>
    <xf numFmtId="1" fontId="27" fillId="0" borderId="112" xfId="0" applyNumberFormat="1" applyFont="1" applyFill="1" applyBorder="1" applyProtection="1">
      <alignment vertical="center"/>
      <protection locked="0"/>
    </xf>
    <xf numFmtId="2" fontId="27" fillId="0" borderId="113" xfId="0" applyNumberFormat="1" applyFont="1" applyFill="1" applyBorder="1" applyProtection="1">
      <alignment vertical="center"/>
      <protection locked="0"/>
    </xf>
    <xf numFmtId="2" fontId="27" fillId="0" borderId="114" xfId="0" applyNumberFormat="1" applyFont="1" applyFill="1" applyBorder="1" applyProtection="1">
      <alignment vertical="center"/>
      <protection locked="0"/>
    </xf>
    <xf numFmtId="1" fontId="27" fillId="0" borderId="115" xfId="0" applyNumberFormat="1" applyFont="1" applyFill="1" applyBorder="1" applyProtection="1">
      <alignment vertical="center"/>
      <protection locked="0"/>
    </xf>
    <xf numFmtId="1" fontId="27" fillId="0" borderId="116" xfId="0" applyNumberFormat="1" applyFont="1" applyFill="1" applyBorder="1" applyProtection="1">
      <alignment vertical="center"/>
      <protection locked="0"/>
    </xf>
    <xf numFmtId="1" fontId="27" fillId="0" borderId="114" xfId="0" applyNumberFormat="1" applyFont="1" applyFill="1" applyBorder="1" applyProtection="1">
      <alignment vertical="center"/>
      <protection locked="0"/>
    </xf>
    <xf numFmtId="1" fontId="27" fillId="0" borderId="113" xfId="0" applyNumberFormat="1" applyFont="1" applyFill="1" applyBorder="1" applyProtection="1">
      <alignment vertical="center"/>
      <protection locked="0"/>
    </xf>
    <xf numFmtId="181" fontId="27" fillId="0" borderId="113" xfId="0" applyNumberFormat="1" applyFont="1" applyFill="1" applyBorder="1" applyProtection="1">
      <alignment vertical="center"/>
      <protection locked="0"/>
    </xf>
    <xf numFmtId="181" fontId="27" fillId="0" borderId="116" xfId="0" applyNumberFormat="1" applyFont="1" applyFill="1" applyBorder="1" applyProtection="1">
      <alignment vertical="center"/>
      <protection locked="0"/>
    </xf>
    <xf numFmtId="0" fontId="16" fillId="3" borderId="22" xfId="0" applyFont="1" applyFill="1" applyBorder="1" applyAlignment="1" applyProtection="1">
      <alignment vertical="center" wrapText="1" shrinkToFit="1"/>
      <protection locked="0"/>
    </xf>
    <xf numFmtId="0" fontId="16" fillId="3" borderId="80" xfId="0" applyFont="1" applyFill="1" applyBorder="1" applyAlignment="1" applyProtection="1">
      <alignment vertical="center" wrapText="1" shrinkToFit="1"/>
      <protection locked="0"/>
    </xf>
    <xf numFmtId="0" fontId="16" fillId="3" borderId="81" xfId="0" applyFont="1" applyFill="1" applyBorder="1" applyAlignment="1" applyProtection="1">
      <alignment vertical="center" wrapText="1" shrinkToFit="1"/>
      <protection locked="0"/>
    </xf>
    <xf numFmtId="178" fontId="27" fillId="3" borderId="24" xfId="0" applyNumberFormat="1" applyFont="1" applyFill="1" applyBorder="1" applyAlignment="1" applyProtection="1">
      <alignment horizontal="center" vertical="center"/>
      <protection locked="0"/>
    </xf>
    <xf numFmtId="179" fontId="27" fillId="3" borderId="24" xfId="1" applyNumberFormat="1" applyFont="1" applyFill="1" applyBorder="1" applyProtection="1">
      <alignment vertical="center"/>
      <protection locked="0"/>
    </xf>
    <xf numFmtId="2" fontId="27" fillId="3" borderId="24" xfId="1" applyNumberFormat="1" applyFont="1" applyFill="1" applyBorder="1" applyAlignment="1" applyProtection="1">
      <alignment vertical="center"/>
      <protection locked="0"/>
    </xf>
    <xf numFmtId="2" fontId="27" fillId="3" borderId="24" xfId="0" applyNumberFormat="1" applyFont="1" applyFill="1" applyBorder="1" applyProtection="1">
      <alignment vertical="center"/>
      <protection locked="0"/>
    </xf>
    <xf numFmtId="2" fontId="27" fillId="3" borderId="25" xfId="0" applyNumberFormat="1" applyFont="1" applyFill="1" applyBorder="1" applyProtection="1">
      <alignment vertical="center"/>
      <protection locked="0"/>
    </xf>
    <xf numFmtId="179" fontId="27" fillId="0" borderId="40" xfId="0" applyNumberFormat="1" applyFont="1" applyFill="1" applyBorder="1" applyProtection="1">
      <alignment vertical="center"/>
      <protection locked="0"/>
    </xf>
    <xf numFmtId="1" fontId="27" fillId="0" borderId="89" xfId="0" applyNumberFormat="1" applyFont="1" applyFill="1" applyBorder="1" applyProtection="1">
      <alignment vertical="center"/>
      <protection locked="0"/>
    </xf>
    <xf numFmtId="2" fontId="27" fillId="0" borderId="47" xfId="0" applyNumberFormat="1" applyFont="1" applyFill="1" applyBorder="1" applyProtection="1">
      <alignment vertical="center"/>
      <protection locked="0"/>
    </xf>
    <xf numFmtId="179" fontId="27" fillId="0" borderId="46" xfId="0" applyNumberFormat="1" applyFont="1" applyFill="1" applyBorder="1" applyProtection="1">
      <alignment vertical="center"/>
      <protection locked="0"/>
    </xf>
    <xf numFmtId="1" fontId="27" fillId="0" borderId="74" xfId="0" applyNumberFormat="1" applyFont="1" applyFill="1" applyBorder="1" applyProtection="1">
      <alignment vertical="center"/>
      <protection locked="0"/>
    </xf>
    <xf numFmtId="2" fontId="27" fillId="0" borderId="57" xfId="0" applyNumberFormat="1" applyFont="1" applyFill="1" applyBorder="1" applyProtection="1">
      <alignment vertical="center"/>
      <protection locked="0"/>
    </xf>
    <xf numFmtId="1" fontId="27" fillId="0" borderId="32" xfId="0" applyNumberFormat="1" applyFont="1" applyFill="1" applyBorder="1" applyProtection="1">
      <alignment vertical="center"/>
      <protection locked="0"/>
    </xf>
    <xf numFmtId="1" fontId="27" fillId="0" borderId="63" xfId="0" applyNumberFormat="1" applyFont="1" applyFill="1" applyBorder="1" applyProtection="1">
      <alignment vertical="center"/>
      <protection locked="0"/>
    </xf>
    <xf numFmtId="1" fontId="27" fillId="0" borderId="47" xfId="0" applyNumberFormat="1" applyFont="1" applyFill="1" applyBorder="1" applyProtection="1">
      <alignment vertical="center"/>
      <protection locked="0"/>
    </xf>
    <xf numFmtId="1" fontId="27" fillId="0" borderId="57" xfId="0" applyNumberFormat="1" applyFont="1" applyFill="1" applyBorder="1" applyProtection="1">
      <alignment vertical="center"/>
      <protection locked="0"/>
    </xf>
    <xf numFmtId="2" fontId="27" fillId="0" borderId="46" xfId="0" applyNumberFormat="1" applyFont="1" applyFill="1" applyBorder="1" applyProtection="1">
      <alignment vertical="center"/>
      <protection locked="0"/>
    </xf>
    <xf numFmtId="181" fontId="27" fillId="0" borderId="57" xfId="0" applyNumberFormat="1" applyFont="1" applyFill="1" applyBorder="1" applyProtection="1">
      <alignment vertical="center"/>
      <protection locked="0"/>
    </xf>
    <xf numFmtId="181" fontId="27" fillId="0" borderId="63" xfId="0" applyNumberFormat="1" applyFont="1" applyFill="1" applyBorder="1" applyProtection="1">
      <alignment vertical="center"/>
      <protection locked="0"/>
    </xf>
    <xf numFmtId="1" fontId="27" fillId="0" borderId="58" xfId="0" applyNumberFormat="1" applyFont="1" applyFill="1" applyBorder="1" applyProtection="1">
      <alignment vertical="center"/>
      <protection locked="0"/>
    </xf>
    <xf numFmtId="1" fontId="27" fillId="0" borderId="50" xfId="0" applyNumberFormat="1" applyFont="1" applyFill="1" applyBorder="1" applyProtection="1">
      <alignment vertical="center"/>
      <protection locked="0"/>
    </xf>
    <xf numFmtId="1" fontId="27" fillId="0" borderId="41" xfId="0" applyNumberFormat="1" applyFont="1" applyFill="1" applyBorder="1" applyProtection="1">
      <alignment vertical="center"/>
      <protection locked="0"/>
    </xf>
    <xf numFmtId="1" fontId="27" fillId="0" borderId="42" xfId="0" applyNumberFormat="1" applyFont="1" applyFill="1" applyBorder="1" applyProtection="1">
      <alignment vertical="center"/>
      <protection locked="0"/>
    </xf>
    <xf numFmtId="1" fontId="27" fillId="0" borderId="43" xfId="0" applyNumberFormat="1" applyFont="1" applyFill="1" applyBorder="1" applyProtection="1">
      <alignment vertical="center"/>
      <protection locked="0"/>
    </xf>
    <xf numFmtId="1" fontId="27" fillId="0" borderId="44" xfId="0" applyNumberFormat="1" applyFont="1" applyFill="1" applyBorder="1" applyProtection="1">
      <alignment vertical="center"/>
      <protection locked="0"/>
    </xf>
    <xf numFmtId="179" fontId="27" fillId="0" borderId="64" xfId="0" applyNumberFormat="1" applyFont="1" applyFill="1" applyBorder="1" applyProtection="1">
      <alignment vertical="center"/>
      <protection locked="0"/>
    </xf>
    <xf numFmtId="179" fontId="27" fillId="0" borderId="62" xfId="0" applyNumberFormat="1" applyFont="1" applyFill="1" applyBorder="1" applyProtection="1">
      <alignment vertical="center"/>
      <protection locked="0"/>
    </xf>
    <xf numFmtId="179" fontId="27" fillId="0" borderId="59" xfId="0" applyNumberFormat="1" applyFont="1" applyFill="1" applyBorder="1" applyProtection="1">
      <alignment vertical="center"/>
      <protection locked="0"/>
    </xf>
    <xf numFmtId="179" fontId="27" fillId="0" borderId="61" xfId="0" applyNumberFormat="1" applyFont="1" applyFill="1" applyBorder="1" applyProtection="1">
      <alignment vertical="center"/>
      <protection locked="0"/>
    </xf>
    <xf numFmtId="179" fontId="27" fillId="0" borderId="60" xfId="0" applyNumberFormat="1" applyFont="1" applyFill="1" applyBorder="1" applyProtection="1">
      <alignment vertical="center"/>
      <protection locked="0"/>
    </xf>
    <xf numFmtId="179" fontId="27" fillId="0" borderId="116" xfId="0" applyNumberFormat="1" applyFont="1" applyFill="1" applyBorder="1" applyProtection="1">
      <alignment vertical="center"/>
      <protection locked="0"/>
    </xf>
    <xf numFmtId="179" fontId="27" fillId="0" borderId="63" xfId="0" applyNumberFormat="1" applyFont="1" applyFill="1" applyBorder="1" applyProtection="1">
      <alignment vertical="center"/>
      <protection locked="0"/>
    </xf>
    <xf numFmtId="179" fontId="27" fillId="0" borderId="41" xfId="0" applyNumberFormat="1" applyFont="1" applyFill="1" applyBorder="1" applyAlignment="1" applyProtection="1">
      <alignment horizontal="right" vertical="center"/>
      <protection locked="0"/>
    </xf>
    <xf numFmtId="1" fontId="27" fillId="0" borderId="128" xfId="0" applyNumberFormat="1" applyFont="1" applyFill="1" applyBorder="1" applyProtection="1">
      <alignment vertical="center"/>
      <protection locked="0"/>
    </xf>
    <xf numFmtId="1" fontId="27" fillId="0" borderId="129" xfId="0" applyNumberFormat="1" applyFont="1" applyFill="1" applyBorder="1" applyProtection="1">
      <alignment vertical="center"/>
      <protection locked="0"/>
    </xf>
    <xf numFmtId="1" fontId="27" fillId="0" borderId="130" xfId="0" applyNumberFormat="1" applyFont="1" applyFill="1" applyBorder="1" applyProtection="1">
      <alignment vertical="center"/>
      <protection locked="0"/>
    </xf>
    <xf numFmtId="1" fontId="27" fillId="0" borderId="131" xfId="0" applyNumberFormat="1" applyFont="1" applyFill="1" applyBorder="1" applyProtection="1">
      <alignment vertical="center"/>
      <protection locked="0"/>
    </xf>
    <xf numFmtId="1" fontId="27" fillId="0" borderId="8" xfId="0" applyNumberFormat="1" applyFont="1" applyFill="1" applyBorder="1" applyProtection="1">
      <alignment vertical="center"/>
      <protection locked="0"/>
    </xf>
    <xf numFmtId="1" fontId="27" fillId="0" borderId="11" xfId="0" applyNumberFormat="1" applyFont="1" applyFill="1" applyBorder="1" applyProtection="1">
      <alignment vertical="center"/>
      <protection locked="0"/>
    </xf>
    <xf numFmtId="1" fontId="27" fillId="0" borderId="15" xfId="0" applyNumberFormat="1" applyFont="1" applyFill="1" applyBorder="1" applyProtection="1">
      <alignment vertical="center"/>
      <protection locked="0"/>
    </xf>
    <xf numFmtId="1" fontId="27" fillId="0" borderId="18" xfId="0" applyNumberFormat="1" applyFont="1" applyFill="1" applyBorder="1" applyProtection="1">
      <alignment vertical="center"/>
      <protection locked="0"/>
    </xf>
    <xf numFmtId="1" fontId="27" fillId="0" borderId="17" xfId="0" applyNumberFormat="1" applyFont="1" applyFill="1" applyBorder="1" applyProtection="1">
      <alignment vertical="center"/>
      <protection locked="0"/>
    </xf>
    <xf numFmtId="1" fontId="27" fillId="0" borderId="109" xfId="0" applyNumberFormat="1" applyFont="1" applyFill="1" applyBorder="1" applyProtection="1">
      <alignment vertical="center"/>
      <protection locked="0"/>
    </xf>
    <xf numFmtId="1" fontId="27" fillId="0" borderId="82" xfId="0" applyNumberFormat="1" applyFont="1" applyFill="1" applyBorder="1" applyProtection="1">
      <alignment vertical="center"/>
      <protection locked="0"/>
    </xf>
    <xf numFmtId="1" fontId="27" fillId="0" borderId="24" xfId="0" applyNumberFormat="1" applyFont="1" applyFill="1" applyBorder="1" applyProtection="1">
      <alignment vertical="center"/>
      <protection locked="0"/>
    </xf>
    <xf numFmtId="0" fontId="27" fillId="0" borderId="50" xfId="0" applyNumberFormat="1" applyFont="1" applyFill="1" applyBorder="1" applyProtection="1">
      <alignment vertical="center"/>
      <protection locked="0"/>
    </xf>
    <xf numFmtId="0" fontId="27" fillId="0" borderId="67" xfId="0" applyNumberFormat="1" applyFont="1" applyFill="1" applyBorder="1" applyProtection="1">
      <alignment vertical="center"/>
      <protection locked="0"/>
    </xf>
    <xf numFmtId="0" fontId="27" fillId="0" borderId="51" xfId="0" applyNumberFormat="1" applyFont="1" applyFill="1" applyBorder="1" applyProtection="1">
      <alignment vertical="center"/>
      <protection locked="0"/>
    </xf>
    <xf numFmtId="0" fontId="27" fillId="0" borderId="51" xfId="0" applyNumberFormat="1" applyFont="1" applyFill="1" applyBorder="1" applyAlignment="1" applyProtection="1">
      <alignment horizontal="right" vertical="center"/>
      <protection locked="0"/>
    </xf>
    <xf numFmtId="0" fontId="27" fillId="0" borderId="65" xfId="0" applyNumberFormat="1" applyFont="1" applyFill="1" applyBorder="1" applyProtection="1">
      <alignment vertical="center"/>
      <protection locked="0"/>
    </xf>
    <xf numFmtId="0" fontId="27" fillId="0" borderId="48" xfId="0" applyNumberFormat="1" applyFont="1" applyFill="1" applyBorder="1" applyProtection="1">
      <alignment vertical="center"/>
      <protection locked="0"/>
    </xf>
    <xf numFmtId="0" fontId="27" fillId="0" borderId="48" xfId="0" applyNumberFormat="1" applyFont="1" applyFill="1" applyBorder="1" applyAlignment="1" applyProtection="1">
      <alignment horizontal="right" vertical="center"/>
      <protection locked="0"/>
    </xf>
    <xf numFmtId="0" fontId="27" fillId="0" borderId="66" xfId="0" applyNumberFormat="1" applyFont="1" applyFill="1" applyBorder="1" applyProtection="1">
      <alignment vertical="center"/>
      <protection locked="0"/>
    </xf>
    <xf numFmtId="0" fontId="27" fillId="0" borderId="50" xfId="0" applyNumberFormat="1" applyFont="1" applyFill="1" applyBorder="1" applyAlignment="1" applyProtection="1">
      <alignment horizontal="right" vertical="center"/>
      <protection locked="0"/>
    </xf>
    <xf numFmtId="0" fontId="27" fillId="0" borderId="47" xfId="0" applyNumberFormat="1" applyFont="1" applyFill="1" applyBorder="1" applyProtection="1">
      <alignment vertical="center"/>
      <protection locked="0"/>
    </xf>
    <xf numFmtId="0" fontId="27" fillId="0" borderId="68" xfId="0" applyNumberFormat="1" applyFont="1" applyFill="1" applyBorder="1" applyProtection="1">
      <alignment vertical="center"/>
      <protection locked="0"/>
    </xf>
    <xf numFmtId="0" fontId="27" fillId="0" borderId="64" xfId="0" applyNumberFormat="1" applyFont="1" applyFill="1" applyBorder="1" applyProtection="1">
      <alignment vertical="center"/>
      <protection locked="0"/>
    </xf>
    <xf numFmtId="0" fontId="27" fillId="0" borderId="69" xfId="0" applyNumberFormat="1" applyFont="1" applyFill="1" applyBorder="1" applyProtection="1">
      <alignment vertical="center"/>
      <protection locked="0"/>
    </xf>
    <xf numFmtId="0" fontId="27" fillId="0" borderId="62" xfId="0" applyNumberFormat="1" applyFont="1" applyFill="1" applyBorder="1" applyProtection="1">
      <alignment vertical="center"/>
      <protection locked="0"/>
    </xf>
    <xf numFmtId="0" fontId="27" fillId="0" borderId="70" xfId="0" applyNumberFormat="1" applyFont="1" applyFill="1" applyBorder="1" applyProtection="1">
      <alignment vertical="center"/>
      <protection locked="0"/>
    </xf>
    <xf numFmtId="0" fontId="27" fillId="0" borderId="59" xfId="0" applyNumberFormat="1" applyFont="1" applyFill="1" applyBorder="1" applyProtection="1">
      <alignment vertical="center"/>
      <protection locked="0"/>
    </xf>
    <xf numFmtId="0" fontId="27" fillId="0" borderId="71" xfId="0" applyNumberFormat="1" applyFont="1" applyFill="1" applyBorder="1" applyProtection="1">
      <alignment vertical="center"/>
      <protection locked="0"/>
    </xf>
    <xf numFmtId="0" fontId="27" fillId="0" borderId="61" xfId="0" applyNumberFormat="1" applyFont="1" applyFill="1" applyBorder="1" applyProtection="1">
      <alignment vertical="center"/>
      <protection locked="0"/>
    </xf>
    <xf numFmtId="0" fontId="27" fillId="0" borderId="72" xfId="0" applyNumberFormat="1" applyFont="1" applyFill="1" applyBorder="1" applyProtection="1">
      <alignment vertical="center"/>
      <protection locked="0"/>
    </xf>
    <xf numFmtId="0" fontId="27" fillId="0" borderId="60" xfId="0" applyNumberFormat="1" applyFont="1" applyFill="1" applyBorder="1" applyProtection="1">
      <alignment vertical="center"/>
      <protection locked="0"/>
    </xf>
    <xf numFmtId="0" fontId="27" fillId="0" borderId="73" xfId="0" applyNumberFormat="1" applyFont="1" applyFill="1" applyBorder="1" applyProtection="1">
      <alignment vertical="center"/>
      <protection locked="0"/>
    </xf>
    <xf numFmtId="0" fontId="27" fillId="0" borderId="63" xfId="0" applyNumberFormat="1" applyFont="1" applyFill="1" applyBorder="1" applyProtection="1">
      <alignment vertical="center"/>
      <protection locked="0"/>
    </xf>
    <xf numFmtId="0" fontId="27" fillId="0" borderId="74" xfId="0" applyNumberFormat="1" applyFont="1" applyFill="1" applyBorder="1" applyProtection="1">
      <alignment vertical="center"/>
      <protection locked="0"/>
    </xf>
    <xf numFmtId="179" fontId="27" fillId="0" borderId="27" xfId="0" applyNumberFormat="1" applyFont="1" applyFill="1" applyBorder="1" applyAlignment="1" applyProtection="1">
      <alignment horizontal="right" vertical="center"/>
      <protection locked="0"/>
    </xf>
    <xf numFmtId="179" fontId="27" fillId="0" borderId="28" xfId="0" applyNumberFormat="1" applyFont="1" applyFill="1" applyBorder="1" applyAlignment="1" applyProtection="1">
      <alignment horizontal="right" vertical="center"/>
      <protection locked="0"/>
    </xf>
    <xf numFmtId="179" fontId="27" fillId="0" borderId="30" xfId="0" applyNumberFormat="1" applyFont="1" applyFill="1" applyBorder="1" applyAlignment="1" applyProtection="1">
      <alignment horizontal="right" vertical="center"/>
      <protection locked="0"/>
    </xf>
    <xf numFmtId="179" fontId="27" fillId="0" borderId="29" xfId="0" applyNumberFormat="1" applyFont="1" applyFill="1" applyBorder="1" applyAlignment="1" applyProtection="1">
      <alignment horizontal="right" vertical="center"/>
      <protection locked="0"/>
    </xf>
    <xf numFmtId="179" fontId="27" fillId="0" borderId="31" xfId="0" applyNumberFormat="1" applyFont="1" applyFill="1" applyBorder="1" applyAlignment="1" applyProtection="1">
      <alignment horizontal="right" vertical="center"/>
      <protection locked="0"/>
    </xf>
    <xf numFmtId="179" fontId="27" fillId="0" borderId="31" xfId="0" applyNumberFormat="1" applyFont="1" applyFill="1" applyBorder="1" applyProtection="1">
      <alignment vertical="center"/>
      <protection locked="0"/>
    </xf>
    <xf numFmtId="179" fontId="27" fillId="0" borderId="28" xfId="0" applyNumberFormat="1" applyFont="1" applyFill="1" applyBorder="1" applyProtection="1">
      <alignment vertical="center"/>
      <protection locked="0"/>
    </xf>
    <xf numFmtId="179" fontId="27" fillId="0" borderId="30" xfId="0" applyNumberFormat="1" applyFont="1" applyFill="1" applyBorder="1" applyProtection="1">
      <alignment vertical="center"/>
      <protection locked="0"/>
    </xf>
    <xf numFmtId="179" fontId="27" fillId="0" borderId="115" xfId="0" applyNumberFormat="1" applyFont="1" applyFill="1" applyBorder="1" applyProtection="1">
      <alignment vertical="center"/>
      <protection locked="0"/>
    </xf>
    <xf numFmtId="179" fontId="27" fillId="0" borderId="32" xfId="0" applyNumberFormat="1" applyFont="1" applyFill="1" applyBorder="1" applyProtection="1">
      <alignment vertical="center"/>
      <protection locked="0"/>
    </xf>
    <xf numFmtId="0" fontId="16" fillId="3" borderId="118" xfId="0" applyFont="1" applyFill="1" applyBorder="1" applyAlignment="1" applyProtection="1">
      <alignment horizontal="center" vertical="center" wrapText="1" shrinkToFit="1"/>
      <protection locked="0"/>
    </xf>
    <xf numFmtId="179" fontId="27" fillId="0" borderId="50" xfId="0" applyNumberFormat="1" applyFont="1" applyFill="1" applyBorder="1" applyAlignment="1" applyProtection="1">
      <alignment horizontal="right" vertical="center"/>
      <protection locked="0"/>
    </xf>
    <xf numFmtId="179" fontId="27" fillId="0" borderId="48" xfId="0" applyNumberFormat="1" applyFont="1" applyFill="1" applyBorder="1" applyAlignment="1" applyProtection="1">
      <alignment horizontal="right" vertical="center"/>
      <protection locked="0"/>
    </xf>
    <xf numFmtId="179" fontId="27" fillId="0" borderId="50" xfId="0" applyNumberFormat="1" applyFont="1" applyFill="1" applyBorder="1" applyProtection="1">
      <alignment vertical="center"/>
      <protection locked="0"/>
    </xf>
    <xf numFmtId="179" fontId="27" fillId="0" borderId="48" xfId="0" applyNumberFormat="1" applyFont="1" applyFill="1" applyBorder="1" applyProtection="1">
      <alignment vertical="center"/>
      <protection locked="0"/>
    </xf>
    <xf numFmtId="179" fontId="27" fillId="0" borderId="47" xfId="0" applyNumberFormat="1" applyFont="1" applyFill="1" applyBorder="1" applyProtection="1">
      <alignment vertical="center"/>
      <protection locked="0"/>
    </xf>
    <xf numFmtId="0" fontId="27" fillId="3" borderId="128" xfId="0" applyNumberFormat="1" applyFont="1" applyFill="1" applyBorder="1" applyProtection="1">
      <alignment vertical="center"/>
      <protection locked="0"/>
    </xf>
    <xf numFmtId="0" fontId="27" fillId="3" borderId="50" xfId="0" applyNumberFormat="1" applyFont="1" applyFill="1" applyBorder="1" applyProtection="1">
      <alignment vertical="center"/>
      <protection locked="0"/>
    </xf>
    <xf numFmtId="181" fontId="27" fillId="3" borderId="50" xfId="0" applyNumberFormat="1" applyFont="1" applyFill="1" applyBorder="1" applyProtection="1">
      <alignment vertical="center"/>
      <protection locked="0"/>
    </xf>
    <xf numFmtId="0" fontId="27" fillId="3" borderId="129" xfId="0" applyNumberFormat="1" applyFont="1" applyFill="1" applyBorder="1" applyProtection="1">
      <alignment vertical="center"/>
      <protection locked="0"/>
    </xf>
    <xf numFmtId="0" fontId="27" fillId="3" borderId="51" xfId="0" applyNumberFormat="1" applyFont="1" applyFill="1" applyBorder="1" applyProtection="1">
      <alignment vertical="center"/>
      <protection locked="0"/>
    </xf>
    <xf numFmtId="0" fontId="27" fillId="3" borderId="51" xfId="0" applyNumberFormat="1" applyFont="1" applyFill="1" applyBorder="1" applyAlignment="1" applyProtection="1">
      <alignment horizontal="right" vertical="center"/>
      <protection locked="0"/>
    </xf>
    <xf numFmtId="181" fontId="27" fillId="3" borderId="51" xfId="0" applyNumberFormat="1" applyFont="1" applyFill="1" applyBorder="1" applyProtection="1">
      <alignment vertical="center"/>
      <protection locked="0"/>
    </xf>
    <xf numFmtId="0" fontId="27" fillId="3" borderId="130" xfId="0" applyNumberFormat="1" applyFont="1" applyFill="1" applyBorder="1" applyProtection="1">
      <alignment vertical="center"/>
      <protection locked="0"/>
    </xf>
    <xf numFmtId="0" fontId="27" fillId="3" borderId="48" xfId="0" applyNumberFormat="1" applyFont="1" applyFill="1" applyBorder="1" applyProtection="1">
      <alignment vertical="center"/>
      <protection locked="0"/>
    </xf>
    <xf numFmtId="0" fontId="27" fillId="3" borderId="48" xfId="0" applyNumberFormat="1" applyFont="1" applyFill="1" applyBorder="1" applyAlignment="1" applyProtection="1">
      <alignment horizontal="right" vertical="center"/>
      <protection locked="0"/>
    </xf>
    <xf numFmtId="181" fontId="27" fillId="3" borderId="48" xfId="0" applyNumberFormat="1" applyFont="1" applyFill="1" applyBorder="1" applyProtection="1">
      <alignment vertical="center"/>
      <protection locked="0"/>
    </xf>
    <xf numFmtId="0" fontId="27" fillId="3" borderId="50" xfId="0" applyNumberFormat="1" applyFont="1" applyFill="1" applyBorder="1" applyAlignment="1" applyProtection="1">
      <alignment horizontal="right" vertical="center"/>
      <protection locked="0"/>
    </xf>
    <xf numFmtId="0" fontId="27" fillId="3" borderId="134" xfId="0" applyNumberFormat="1" applyFont="1" applyFill="1" applyBorder="1" applyProtection="1">
      <alignment vertical="center"/>
      <protection locked="0"/>
    </xf>
    <xf numFmtId="0" fontId="27" fillId="3" borderId="131" xfId="0" applyNumberFormat="1" applyFont="1" applyFill="1" applyBorder="1" applyProtection="1">
      <alignment vertical="center"/>
      <protection locked="0"/>
    </xf>
    <xf numFmtId="0" fontId="27" fillId="3" borderId="47" xfId="0" applyNumberFormat="1" applyFont="1" applyFill="1" applyBorder="1" applyProtection="1">
      <alignment vertical="center"/>
      <protection locked="0"/>
    </xf>
    <xf numFmtId="181" fontId="27" fillId="3" borderId="47" xfId="0" applyNumberFormat="1" applyFont="1" applyFill="1" applyBorder="1" applyProtection="1">
      <alignment vertical="center"/>
      <protection locked="0"/>
    </xf>
    <xf numFmtId="0" fontId="27" fillId="0" borderId="46" xfId="0" applyFont="1" applyFill="1" applyBorder="1" applyAlignment="1" applyProtection="1">
      <alignment horizontal="center" vertical="center" wrapText="1"/>
    </xf>
    <xf numFmtId="0" fontId="27" fillId="0" borderId="74" xfId="0" applyFont="1" applyFill="1" applyBorder="1" applyAlignment="1" applyProtection="1">
      <alignment horizontal="center" vertical="center" wrapText="1"/>
    </xf>
    <xf numFmtId="0" fontId="27" fillId="0" borderId="47" xfId="0" applyFont="1" applyFill="1" applyBorder="1" applyAlignment="1" applyProtection="1">
      <alignment horizontal="center" vertical="center" wrapText="1"/>
    </xf>
    <xf numFmtId="0" fontId="27" fillId="0" borderId="77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176" fontId="23" fillId="0" borderId="0" xfId="2" applyNumberFormat="1" applyFont="1" applyBorder="1" applyAlignment="1" applyProtection="1">
      <alignment horizontal="center" vertical="center"/>
      <protection locked="0"/>
    </xf>
    <xf numFmtId="0" fontId="16" fillId="0" borderId="132" xfId="0" applyFont="1" applyFill="1" applyBorder="1" applyAlignment="1" applyProtection="1">
      <alignment horizontal="center" vertical="center" wrapText="1" shrinkToFit="1"/>
      <protection locked="0"/>
    </xf>
    <xf numFmtId="0" fontId="16" fillId="3" borderId="80" xfId="0" applyFont="1" applyFill="1" applyBorder="1" applyAlignment="1" applyProtection="1">
      <alignment horizontal="center" vertical="center" wrapText="1" shrinkToFit="1"/>
      <protection locked="0"/>
    </xf>
    <xf numFmtId="0" fontId="9" fillId="3" borderId="33" xfId="0" applyFont="1" applyFill="1" applyBorder="1" applyAlignment="1" applyProtection="1">
      <alignment horizontal="center" vertical="center" wrapText="1" shrinkToFit="1"/>
      <protection locked="0"/>
    </xf>
    <xf numFmtId="0" fontId="9" fillId="3" borderId="93" xfId="0" applyFont="1" applyFill="1" applyBorder="1" applyAlignment="1" applyProtection="1">
      <alignment horizontal="center" vertical="center" wrapText="1" shrinkToFit="1"/>
      <protection locked="0"/>
    </xf>
    <xf numFmtId="0" fontId="9" fillId="3" borderId="83" xfId="0" applyFont="1" applyFill="1" applyBorder="1" applyAlignment="1" applyProtection="1">
      <alignment horizontal="center" vertical="center" wrapText="1" shrinkToFit="1"/>
      <protection locked="0"/>
    </xf>
    <xf numFmtId="0" fontId="9" fillId="3" borderId="33" xfId="0" applyFont="1" applyFill="1" applyBorder="1" applyAlignment="1" applyProtection="1">
      <alignment vertical="center" wrapText="1" shrinkToFit="1"/>
      <protection locked="0"/>
    </xf>
    <xf numFmtId="0" fontId="9" fillId="3" borderId="26" xfId="0" applyFont="1" applyFill="1" applyBorder="1" applyAlignment="1" applyProtection="1">
      <alignment vertical="center" wrapText="1" shrinkToFit="1"/>
      <protection locked="0"/>
    </xf>
    <xf numFmtId="0" fontId="9" fillId="3" borderId="13" xfId="0" applyFont="1" applyFill="1" applyBorder="1" applyAlignment="1" applyProtection="1">
      <alignment horizontal="center" vertical="center" wrapText="1" shrinkToFit="1"/>
      <protection locked="0"/>
    </xf>
    <xf numFmtId="179" fontId="9" fillId="3" borderId="8" xfId="1" applyNumberFormat="1" applyFont="1" applyFill="1" applyBorder="1" applyProtection="1">
      <alignment vertical="center"/>
      <protection locked="0"/>
    </xf>
    <xf numFmtId="2" fontId="9" fillId="3" borderId="8" xfId="1" applyNumberFormat="1" applyFont="1" applyFill="1" applyBorder="1" applyAlignment="1" applyProtection="1">
      <alignment vertical="center"/>
      <protection locked="0"/>
    </xf>
    <xf numFmtId="2" fontId="9" fillId="3" borderId="8" xfId="0" applyNumberFormat="1" applyFont="1" applyFill="1" applyBorder="1" applyProtection="1">
      <alignment vertical="center"/>
      <protection locked="0"/>
    </xf>
    <xf numFmtId="2" fontId="9" fillId="3" borderId="9" xfId="0" applyNumberFormat="1" applyFont="1" applyFill="1" applyBorder="1" applyProtection="1">
      <alignment vertical="center"/>
      <protection locked="0"/>
    </xf>
    <xf numFmtId="179" fontId="9" fillId="0" borderId="38" xfId="0" applyNumberFormat="1" applyFont="1" applyFill="1" applyBorder="1" applyAlignment="1" applyProtection="1">
      <alignment horizontal="right" vertical="center"/>
      <protection locked="0"/>
    </xf>
    <xf numFmtId="1" fontId="9" fillId="0" borderId="72" xfId="0" applyNumberFormat="1" applyFont="1" applyFill="1" applyBorder="1" applyAlignment="1" applyProtection="1">
      <alignment horizontal="right" vertical="center"/>
      <protection locked="0"/>
    </xf>
    <xf numFmtId="179" fontId="9" fillId="0" borderId="50" xfId="0" applyNumberFormat="1" applyFont="1" applyFill="1" applyBorder="1" applyAlignment="1" applyProtection="1">
      <alignment horizontal="right" vertical="center"/>
      <protection locked="0"/>
    </xf>
    <xf numFmtId="179" fontId="9" fillId="3" borderId="11" xfId="1" applyNumberFormat="1" applyFont="1" applyFill="1" applyBorder="1" applyProtection="1">
      <alignment vertical="center"/>
      <protection locked="0"/>
    </xf>
    <xf numFmtId="2" fontId="9" fillId="3" borderId="11" xfId="1" applyNumberFormat="1" applyFont="1" applyFill="1" applyBorder="1" applyAlignment="1" applyProtection="1">
      <alignment vertical="center"/>
      <protection locked="0"/>
    </xf>
    <xf numFmtId="2" fontId="9" fillId="3" borderId="12" xfId="0" applyNumberFormat="1" applyFont="1" applyFill="1" applyBorder="1" applyProtection="1">
      <alignment vertical="center"/>
      <protection locked="0"/>
    </xf>
    <xf numFmtId="179" fontId="9" fillId="0" borderId="36" xfId="0" applyNumberFormat="1" applyFont="1" applyFill="1" applyBorder="1" applyAlignment="1" applyProtection="1">
      <alignment horizontal="right" vertical="center"/>
      <protection locked="0"/>
    </xf>
    <xf numFmtId="179" fontId="9" fillId="3" borderId="15" xfId="1" applyNumberFormat="1" applyFont="1" applyFill="1" applyBorder="1" applyProtection="1">
      <alignment vertical="center"/>
      <protection locked="0"/>
    </xf>
    <xf numFmtId="2" fontId="9" fillId="3" borderId="15" xfId="1" applyNumberFormat="1" applyFont="1" applyFill="1" applyBorder="1" applyAlignment="1" applyProtection="1">
      <alignment vertical="center"/>
      <protection locked="0"/>
    </xf>
    <xf numFmtId="2" fontId="9" fillId="3" borderId="16" xfId="0" applyNumberFormat="1" applyFont="1" applyFill="1" applyBorder="1" applyProtection="1">
      <alignment vertical="center"/>
      <protection locked="0"/>
    </xf>
    <xf numFmtId="179" fontId="9" fillId="0" borderId="37" xfId="0" applyNumberFormat="1" applyFont="1" applyFill="1" applyBorder="1" applyAlignment="1" applyProtection="1">
      <alignment horizontal="right" vertical="center"/>
      <protection locked="0"/>
    </xf>
    <xf numFmtId="1" fontId="9" fillId="0" borderId="71" xfId="0" applyNumberFormat="1" applyFont="1" applyFill="1" applyBorder="1" applyAlignment="1" applyProtection="1">
      <alignment horizontal="right" vertical="center"/>
      <protection locked="0"/>
    </xf>
    <xf numFmtId="179" fontId="9" fillId="0" borderId="48" xfId="0" applyNumberFormat="1" applyFont="1" applyFill="1" applyBorder="1" applyAlignment="1" applyProtection="1">
      <alignment horizontal="right" vertical="center"/>
      <protection locked="0"/>
    </xf>
    <xf numFmtId="179" fontId="9" fillId="3" borderId="18" xfId="1" applyNumberFormat="1" applyFont="1" applyFill="1" applyBorder="1" applyProtection="1">
      <alignment vertical="center"/>
      <protection locked="0"/>
    </xf>
    <xf numFmtId="2" fontId="9" fillId="3" borderId="18" xfId="1" applyNumberFormat="1" applyFont="1" applyFill="1" applyBorder="1" applyAlignment="1" applyProtection="1">
      <alignment vertical="center"/>
      <protection locked="0"/>
    </xf>
    <xf numFmtId="2" fontId="9" fillId="3" borderId="19" xfId="0" applyNumberFormat="1" applyFont="1" applyFill="1" applyBorder="1" applyProtection="1">
      <alignment vertical="center"/>
      <protection locked="0"/>
    </xf>
    <xf numFmtId="2" fontId="9" fillId="3" borderId="20" xfId="0" applyNumberFormat="1" applyFont="1" applyFill="1" applyBorder="1" applyProtection="1">
      <alignment vertical="center"/>
      <protection locked="0"/>
    </xf>
    <xf numFmtId="2" fontId="9" fillId="3" borderId="21" xfId="0" applyNumberFormat="1" applyFont="1" applyFill="1" applyBorder="1" applyProtection="1">
      <alignment vertical="center"/>
      <protection locked="0"/>
    </xf>
    <xf numFmtId="49" fontId="9" fillId="3" borderId="52" xfId="0" applyNumberFormat="1" applyFont="1" applyFill="1" applyBorder="1" applyAlignment="1" applyProtection="1">
      <alignment horizontal="center" vertical="center"/>
      <protection locked="0"/>
    </xf>
    <xf numFmtId="49" fontId="9" fillId="3" borderId="53" xfId="0" applyNumberFormat="1" applyFont="1" applyFill="1" applyBorder="1" applyAlignment="1" applyProtection="1">
      <alignment horizontal="center" vertical="center"/>
      <protection locked="0"/>
    </xf>
    <xf numFmtId="49" fontId="9" fillId="3" borderId="54" xfId="0" applyNumberFormat="1" applyFont="1" applyFill="1" applyBorder="1" applyAlignment="1" applyProtection="1">
      <alignment horizontal="center" vertical="center"/>
      <protection locked="0"/>
    </xf>
    <xf numFmtId="178" fontId="27" fillId="3" borderId="56" xfId="0" applyNumberFormat="1" applyFont="1" applyFill="1" applyBorder="1" applyAlignment="1" applyProtection="1">
      <alignment horizontal="center" vertical="center"/>
      <protection locked="0"/>
    </xf>
    <xf numFmtId="178" fontId="27" fillId="3" borderId="55" xfId="0" applyNumberFormat="1" applyFont="1" applyFill="1" applyBorder="1" applyAlignment="1" applyProtection="1">
      <alignment horizontal="center" vertical="center"/>
      <protection locked="0"/>
    </xf>
    <xf numFmtId="178" fontId="27" fillId="3" borderId="82" xfId="0" applyNumberFormat="1" applyFont="1" applyFill="1" applyBorder="1" applyAlignment="1" applyProtection="1">
      <alignment horizontal="center" vertical="center"/>
      <protection locked="0"/>
    </xf>
    <xf numFmtId="178" fontId="27" fillId="3" borderId="145" xfId="0" applyNumberFormat="1" applyFont="1" applyFill="1" applyBorder="1" applyAlignment="1" applyProtection="1">
      <alignment horizontal="center" vertical="center"/>
      <protection locked="0"/>
    </xf>
    <xf numFmtId="178" fontId="27" fillId="3" borderId="53" xfId="0" applyNumberFormat="1" applyFont="1" applyFill="1" applyBorder="1" applyAlignment="1" applyProtection="1">
      <alignment horizontal="center" vertical="center"/>
      <protection locked="0"/>
    </xf>
    <xf numFmtId="178" fontId="27" fillId="3" borderId="54" xfId="0" applyNumberFormat="1" applyFont="1" applyFill="1" applyBorder="1" applyAlignment="1" applyProtection="1">
      <alignment horizontal="center" vertical="center"/>
      <protection locked="0"/>
    </xf>
    <xf numFmtId="178" fontId="27" fillId="3" borderId="113" xfId="0" applyNumberFormat="1" applyFont="1" applyFill="1" applyBorder="1" applyAlignment="1" applyProtection="1">
      <alignment horizontal="center" vertical="center"/>
      <protection locked="0"/>
    </xf>
    <xf numFmtId="178" fontId="27" fillId="3" borderId="57" xfId="0" applyNumberFormat="1" applyFont="1" applyFill="1" applyBorder="1" applyAlignment="1" applyProtection="1">
      <alignment horizontal="center" vertical="center"/>
      <protection locked="0"/>
    </xf>
    <xf numFmtId="0" fontId="27" fillId="0" borderId="146" xfId="0" applyFont="1" applyBorder="1" applyAlignment="1" applyProtection="1">
      <alignment horizontal="center" vertical="center" wrapText="1"/>
    </xf>
    <xf numFmtId="49" fontId="9" fillId="3" borderId="58" xfId="0" applyNumberFormat="1" applyFont="1" applyFill="1" applyBorder="1" applyAlignment="1" applyProtection="1">
      <alignment horizontal="center" vertical="center"/>
      <protection locked="0"/>
    </xf>
    <xf numFmtId="49" fontId="9" fillId="3" borderId="51" xfId="0" applyNumberFormat="1" applyFont="1" applyFill="1" applyBorder="1" applyAlignment="1" applyProtection="1">
      <alignment horizontal="center" vertical="center"/>
      <protection locked="0"/>
    </xf>
    <xf numFmtId="49" fontId="9" fillId="3" borderId="48" xfId="0" applyNumberFormat="1" applyFont="1" applyFill="1" applyBorder="1" applyAlignment="1" applyProtection="1">
      <alignment horizontal="center" vertical="center"/>
      <protection locked="0"/>
    </xf>
    <xf numFmtId="20" fontId="27" fillId="3" borderId="49" xfId="0" applyNumberFormat="1" applyFont="1" applyFill="1" applyBorder="1" applyAlignment="1" applyProtection="1">
      <alignment horizontal="center" vertical="center"/>
      <protection locked="0"/>
    </xf>
    <xf numFmtId="20" fontId="27" fillId="3" borderId="51" xfId="0" applyNumberFormat="1" applyFont="1" applyFill="1" applyBorder="1" applyAlignment="1" applyProtection="1">
      <alignment horizontal="center" vertical="center"/>
      <protection locked="0"/>
    </xf>
    <xf numFmtId="20" fontId="27" fillId="3" borderId="48" xfId="0" applyNumberFormat="1" applyFont="1" applyFill="1" applyBorder="1" applyAlignment="1" applyProtection="1">
      <alignment horizontal="center" vertical="center"/>
      <protection locked="0"/>
    </xf>
    <xf numFmtId="20" fontId="27" fillId="3" borderId="114" xfId="0" applyNumberFormat="1" applyFont="1" applyFill="1" applyBorder="1" applyAlignment="1" applyProtection="1">
      <alignment horizontal="center" vertical="center"/>
      <protection locked="0"/>
    </xf>
    <xf numFmtId="20" fontId="27" fillId="3" borderId="47" xfId="0" applyNumberFormat="1" applyFont="1" applyFill="1" applyBorder="1" applyAlignment="1" applyProtection="1">
      <alignment horizontal="center" vertical="center"/>
      <protection locked="0"/>
    </xf>
    <xf numFmtId="20" fontId="27" fillId="3" borderId="56" xfId="0" applyNumberFormat="1" applyFont="1" applyFill="1" applyBorder="1" applyAlignment="1" applyProtection="1">
      <alignment horizontal="center" vertical="center"/>
      <protection locked="0"/>
    </xf>
    <xf numFmtId="20" fontId="27" fillId="3" borderId="53" xfId="0" applyNumberFormat="1" applyFont="1" applyFill="1" applyBorder="1" applyAlignment="1" applyProtection="1">
      <alignment horizontal="center" vertical="center"/>
      <protection locked="0"/>
    </xf>
    <xf numFmtId="20" fontId="27" fillId="3" borderId="54" xfId="0" applyNumberFormat="1" applyFont="1" applyFill="1" applyBorder="1" applyAlignment="1" applyProtection="1">
      <alignment horizontal="center" vertical="center"/>
      <protection locked="0"/>
    </xf>
    <xf numFmtId="20" fontId="27" fillId="3" borderId="113" xfId="0" applyNumberFormat="1" applyFont="1" applyFill="1" applyBorder="1" applyAlignment="1" applyProtection="1">
      <alignment horizontal="center" vertical="center"/>
      <protection locked="0"/>
    </xf>
    <xf numFmtId="20" fontId="27" fillId="3" borderId="57" xfId="0" applyNumberFormat="1" applyFont="1" applyFill="1" applyBorder="1" applyAlignment="1" applyProtection="1">
      <alignment horizontal="center" vertical="center"/>
      <protection locked="0"/>
    </xf>
    <xf numFmtId="0" fontId="9" fillId="3" borderId="53" xfId="0" applyNumberFormat="1" applyFont="1" applyFill="1" applyBorder="1" applyAlignment="1" applyProtection="1">
      <alignment horizontal="center" vertical="center"/>
      <protection locked="0"/>
    </xf>
    <xf numFmtId="0" fontId="27" fillId="0" borderId="146" xfId="0" applyFont="1" applyBorder="1" applyAlignment="1" applyProtection="1">
      <alignment horizontal="center" vertical="center"/>
    </xf>
    <xf numFmtId="182" fontId="9" fillId="3" borderId="51" xfId="0" applyNumberFormat="1" applyFont="1" applyFill="1" applyBorder="1" applyAlignment="1" applyProtection="1">
      <alignment horizontal="center" vertical="center"/>
      <protection locked="0"/>
    </xf>
    <xf numFmtId="0" fontId="9" fillId="3" borderId="48" xfId="0" applyNumberFormat="1" applyFont="1" applyFill="1" applyBorder="1" applyAlignment="1" applyProtection="1">
      <alignment horizontal="center" vertical="center"/>
      <protection locked="0"/>
    </xf>
    <xf numFmtId="178" fontId="27" fillId="3" borderId="49" xfId="0" applyNumberFormat="1" applyFont="1" applyFill="1" applyBorder="1" applyAlignment="1" applyProtection="1">
      <alignment horizontal="center" vertical="center"/>
      <protection locked="0"/>
    </xf>
    <xf numFmtId="178" fontId="27" fillId="3" borderId="50" xfId="0" applyNumberFormat="1" applyFont="1" applyFill="1" applyBorder="1" applyAlignment="1" applyProtection="1">
      <alignment horizontal="center" vertical="center"/>
      <protection locked="0"/>
    </xf>
    <xf numFmtId="178" fontId="27" fillId="3" borderId="120" xfId="0" applyNumberFormat="1" applyFont="1" applyFill="1" applyBorder="1" applyAlignment="1" applyProtection="1">
      <alignment horizontal="center" vertical="center"/>
      <protection locked="0"/>
    </xf>
    <xf numFmtId="178" fontId="27" fillId="3" borderId="86" xfId="0" applyNumberFormat="1" applyFont="1" applyFill="1" applyBorder="1" applyAlignment="1" applyProtection="1">
      <alignment horizontal="center" vertical="center"/>
      <protection locked="0"/>
    </xf>
    <xf numFmtId="178" fontId="27" fillId="3" borderId="51" xfId="0" applyNumberFormat="1" applyFont="1" applyFill="1" applyBorder="1" applyAlignment="1" applyProtection="1">
      <alignment horizontal="center" vertical="center"/>
      <protection locked="0"/>
    </xf>
    <xf numFmtId="178" fontId="27" fillId="3" borderId="48" xfId="0" applyNumberFormat="1" applyFont="1" applyFill="1" applyBorder="1" applyAlignment="1" applyProtection="1">
      <alignment horizontal="center" vertical="center"/>
      <protection locked="0"/>
    </xf>
    <xf numFmtId="178" fontId="27" fillId="3" borderId="114" xfId="0" applyNumberFormat="1" applyFont="1" applyFill="1" applyBorder="1" applyAlignment="1" applyProtection="1">
      <alignment horizontal="center" vertical="center"/>
      <protection locked="0"/>
    </xf>
    <xf numFmtId="0" fontId="9" fillId="3" borderId="113" xfId="0" applyNumberFormat="1" applyFont="1" applyFill="1" applyBorder="1" applyAlignment="1" applyProtection="1">
      <alignment horizontal="center" vertical="center"/>
      <protection locked="0"/>
    </xf>
    <xf numFmtId="49" fontId="9" fillId="3" borderId="56" xfId="0" applyNumberFormat="1" applyFont="1" applyFill="1" applyBorder="1" applyAlignment="1" applyProtection="1">
      <alignment horizontal="center" vertical="center"/>
      <protection locked="0"/>
    </xf>
    <xf numFmtId="0" fontId="27" fillId="0" borderId="147" xfId="0" applyFont="1" applyBorder="1" applyAlignment="1" applyProtection="1">
      <alignment horizontal="center" vertical="center"/>
    </xf>
    <xf numFmtId="49" fontId="9" fillId="3" borderId="64" xfId="0" applyNumberFormat="1" applyFont="1" applyFill="1" applyBorder="1" applyAlignment="1" applyProtection="1">
      <alignment horizontal="center" vertical="center"/>
      <protection locked="0"/>
    </xf>
    <xf numFmtId="49" fontId="9" fillId="3" borderId="62" xfId="0" applyNumberFormat="1" applyFont="1" applyFill="1" applyBorder="1" applyAlignment="1" applyProtection="1">
      <alignment horizontal="center" vertical="center"/>
      <protection locked="0"/>
    </xf>
    <xf numFmtId="0" fontId="9" fillId="3" borderId="62" xfId="0" applyNumberFormat="1" applyFont="1" applyFill="1" applyBorder="1" applyAlignment="1" applyProtection="1">
      <alignment horizontal="center" vertical="center"/>
      <protection locked="0"/>
    </xf>
    <xf numFmtId="0" fontId="9" fillId="3" borderId="59" xfId="0" applyNumberFormat="1" applyFont="1" applyFill="1" applyBorder="1" applyAlignment="1" applyProtection="1">
      <alignment horizontal="center" vertical="center"/>
      <protection locked="0"/>
    </xf>
    <xf numFmtId="178" fontId="27" fillId="3" borderId="60" xfId="0" applyNumberFormat="1" applyFont="1" applyFill="1" applyBorder="1" applyAlignment="1" applyProtection="1">
      <alignment horizontal="center" vertical="center"/>
      <protection locked="0"/>
    </xf>
    <xf numFmtId="178" fontId="27" fillId="3" borderId="61" xfId="0" applyNumberFormat="1" applyFont="1" applyFill="1" applyBorder="1" applyAlignment="1" applyProtection="1">
      <alignment horizontal="center" vertical="center"/>
      <protection locked="0"/>
    </xf>
    <xf numFmtId="178" fontId="27" fillId="3" borderId="126" xfId="0" applyNumberFormat="1" applyFont="1" applyFill="1" applyBorder="1" applyAlignment="1" applyProtection="1">
      <alignment horizontal="center" vertical="center"/>
      <protection locked="0"/>
    </xf>
    <xf numFmtId="178" fontId="27" fillId="3" borderId="148" xfId="0" applyNumberFormat="1" applyFont="1" applyFill="1" applyBorder="1" applyAlignment="1" applyProtection="1">
      <alignment horizontal="center" vertical="center"/>
      <protection locked="0"/>
    </xf>
    <xf numFmtId="178" fontId="27" fillId="3" borderId="62" xfId="0" applyNumberFormat="1" applyFont="1" applyFill="1" applyBorder="1" applyAlignment="1" applyProtection="1">
      <alignment horizontal="center" vertical="center"/>
      <protection locked="0"/>
    </xf>
    <xf numFmtId="178" fontId="27" fillId="3" borderId="59" xfId="0" applyNumberFormat="1" applyFont="1" applyFill="1" applyBorder="1" applyAlignment="1" applyProtection="1">
      <alignment horizontal="center" vertical="center"/>
      <protection locked="0"/>
    </xf>
    <xf numFmtId="178" fontId="27" fillId="3" borderId="116" xfId="0" applyNumberFormat="1" applyFont="1" applyFill="1" applyBorder="1" applyAlignment="1" applyProtection="1">
      <alignment horizontal="center" vertical="center"/>
      <protection locked="0"/>
    </xf>
    <xf numFmtId="178" fontId="27" fillId="3" borderId="47" xfId="0" applyNumberFormat="1" applyFont="1" applyFill="1" applyBorder="1" applyAlignment="1" applyProtection="1">
      <alignment horizontal="center" vertical="center"/>
      <protection locked="0"/>
    </xf>
    <xf numFmtId="182" fontId="9" fillId="3" borderId="52" xfId="0" applyNumberFormat="1" applyFont="1" applyFill="1" applyBorder="1" applyAlignment="1" applyProtection="1">
      <alignment horizontal="center" vertical="center"/>
      <protection locked="0"/>
    </xf>
    <xf numFmtId="182" fontId="9" fillId="3" borderId="53" xfId="0" applyNumberFormat="1" applyFont="1" applyFill="1" applyBorder="1" applyAlignment="1" applyProtection="1">
      <alignment horizontal="center" vertical="center"/>
      <protection locked="0"/>
    </xf>
    <xf numFmtId="182" fontId="9" fillId="3" borderId="113" xfId="0" applyNumberFormat="1" applyFont="1" applyFill="1" applyBorder="1" applyAlignment="1" applyProtection="1">
      <alignment horizontal="center" vertical="center"/>
      <protection locked="0"/>
    </xf>
    <xf numFmtId="182" fontId="9" fillId="3" borderId="56" xfId="0" applyNumberFormat="1" applyFont="1" applyFill="1" applyBorder="1" applyAlignment="1" applyProtection="1">
      <alignment horizontal="center" vertical="center"/>
      <protection locked="0"/>
    </xf>
    <xf numFmtId="182" fontId="9" fillId="3" borderId="58" xfId="0" applyNumberFormat="1" applyFont="1" applyFill="1" applyBorder="1" applyAlignment="1" applyProtection="1">
      <alignment horizontal="center" vertical="center"/>
      <protection locked="0"/>
    </xf>
    <xf numFmtId="182" fontId="9" fillId="3" borderId="114" xfId="0" applyNumberFormat="1" applyFont="1" applyFill="1" applyBorder="1" applyAlignment="1" applyProtection="1">
      <alignment horizontal="center" vertical="center"/>
      <protection locked="0"/>
    </xf>
    <xf numFmtId="182" fontId="9" fillId="3" borderId="49" xfId="0" applyNumberFormat="1" applyFont="1" applyFill="1" applyBorder="1" applyAlignment="1" applyProtection="1">
      <alignment horizontal="center" vertical="center"/>
      <protection locked="0"/>
    </xf>
    <xf numFmtId="0" fontId="27" fillId="0" borderId="149" xfId="0" applyFont="1" applyBorder="1" applyAlignment="1" applyProtection="1">
      <alignment horizontal="center" vertical="center"/>
    </xf>
    <xf numFmtId="182" fontId="9" fillId="3" borderId="69" xfId="0" applyNumberFormat="1" applyFont="1" applyFill="1" applyBorder="1" applyAlignment="1" applyProtection="1">
      <alignment horizontal="center" vertical="center"/>
      <protection locked="0"/>
    </xf>
    <xf numFmtId="182" fontId="9" fillId="3" borderId="70" xfId="0" applyNumberFormat="1" applyFont="1" applyFill="1" applyBorder="1" applyAlignment="1" applyProtection="1">
      <alignment horizontal="center" vertical="center"/>
      <protection locked="0"/>
    </xf>
    <xf numFmtId="182" fontId="9" fillId="3" borderId="112" xfId="0" applyNumberFormat="1" applyFont="1" applyFill="1" applyBorder="1" applyAlignment="1" applyProtection="1">
      <alignment horizontal="center" vertical="center"/>
      <protection locked="0"/>
    </xf>
    <xf numFmtId="182" fontId="9" fillId="3" borderId="73" xfId="0" applyNumberFormat="1" applyFont="1" applyFill="1" applyBorder="1" applyAlignment="1" applyProtection="1">
      <alignment horizontal="center" vertical="center"/>
      <protection locked="0"/>
    </xf>
    <xf numFmtId="178" fontId="27" fillId="3" borderId="73" xfId="0" applyNumberFormat="1" applyFont="1" applyFill="1" applyBorder="1" applyAlignment="1" applyProtection="1">
      <alignment horizontal="center" vertical="center"/>
      <protection locked="0"/>
    </xf>
    <xf numFmtId="178" fontId="27" fillId="3" borderId="72" xfId="0" applyNumberFormat="1" applyFont="1" applyFill="1" applyBorder="1" applyAlignment="1" applyProtection="1">
      <alignment horizontal="center" vertical="center"/>
      <protection locked="0"/>
    </xf>
    <xf numFmtId="178" fontId="27" fillId="3" borderId="88" xfId="0" applyNumberFormat="1" applyFont="1" applyFill="1" applyBorder="1" applyAlignment="1" applyProtection="1">
      <alignment horizontal="center" vertical="center"/>
      <protection locked="0"/>
    </xf>
    <xf numFmtId="178" fontId="27" fillId="3" borderId="70" xfId="0" applyNumberFormat="1" applyFont="1" applyFill="1" applyBorder="1" applyAlignment="1" applyProtection="1">
      <alignment horizontal="center" vertical="center"/>
      <protection locked="0"/>
    </xf>
    <xf numFmtId="178" fontId="27" fillId="3" borderId="71" xfId="0" applyNumberFormat="1" applyFont="1" applyFill="1" applyBorder="1" applyAlignment="1" applyProtection="1">
      <alignment horizontal="center" vertical="center"/>
      <protection locked="0"/>
    </xf>
    <xf numFmtId="178" fontId="27" fillId="3" borderId="112" xfId="0" applyNumberFormat="1" applyFont="1" applyFill="1" applyBorder="1" applyAlignment="1" applyProtection="1">
      <alignment horizontal="center" vertical="center"/>
      <protection locked="0"/>
    </xf>
    <xf numFmtId="178" fontId="27" fillId="3" borderId="74" xfId="0" applyNumberFormat="1" applyFont="1" applyFill="1" applyBorder="1" applyAlignment="1" applyProtection="1">
      <alignment horizontal="center" vertical="center"/>
      <protection locked="0"/>
    </xf>
    <xf numFmtId="0" fontId="27" fillId="0" borderId="119" xfId="0" applyFont="1" applyFill="1" applyBorder="1" applyAlignment="1" applyProtection="1">
      <alignment horizontal="center" vertical="center"/>
    </xf>
    <xf numFmtId="38" fontId="9" fillId="3" borderId="150" xfId="1" applyFont="1" applyFill="1" applyBorder="1" applyAlignment="1" applyProtection="1">
      <alignment horizontal="center" vertical="center" wrapText="1"/>
      <protection locked="0"/>
    </xf>
    <xf numFmtId="38" fontId="9" fillId="3" borderId="151" xfId="1" applyFont="1" applyFill="1" applyBorder="1" applyAlignment="1" applyProtection="1">
      <alignment horizontal="center" vertical="center" wrapText="1"/>
      <protection locked="0"/>
    </xf>
    <xf numFmtId="38" fontId="9" fillId="3" borderId="152" xfId="1" applyFont="1" applyFill="1" applyBorder="1" applyAlignment="1" applyProtection="1">
      <alignment horizontal="center" vertical="center" wrapText="1"/>
      <protection locked="0"/>
    </xf>
    <xf numFmtId="38" fontId="9" fillId="3" borderId="153" xfId="1" applyFont="1" applyFill="1" applyBorder="1" applyAlignment="1" applyProtection="1">
      <alignment horizontal="center" vertical="center" wrapText="1"/>
      <protection locked="0"/>
    </xf>
    <xf numFmtId="38" fontId="27" fillId="3" borderId="154" xfId="1" applyFont="1" applyFill="1" applyBorder="1" applyAlignment="1" applyProtection="1">
      <alignment horizontal="center" vertical="center" wrapText="1"/>
      <protection locked="0"/>
    </xf>
    <xf numFmtId="38" fontId="27" fillId="3" borderId="151" xfId="1" applyFont="1" applyFill="1" applyBorder="1" applyAlignment="1" applyProtection="1">
      <alignment horizontal="center" vertical="center" wrapText="1"/>
      <protection locked="0"/>
    </xf>
    <xf numFmtId="38" fontId="27" fillId="3" borderId="152" xfId="1" applyFont="1" applyFill="1" applyBorder="1" applyAlignment="1" applyProtection="1">
      <alignment horizontal="center" vertical="center" wrapText="1"/>
      <protection locked="0"/>
    </xf>
    <xf numFmtId="38" fontId="27" fillId="3" borderId="155" xfId="1" applyFont="1" applyFill="1" applyBorder="1" applyAlignment="1" applyProtection="1">
      <alignment horizontal="center" vertical="center" wrapText="1"/>
      <protection locked="0"/>
    </xf>
    <xf numFmtId="38" fontId="27" fillId="3" borderId="156" xfId="1" applyFont="1" applyFill="1" applyBorder="1" applyAlignment="1" applyProtection="1">
      <alignment horizontal="center" vertical="center" wrapText="1"/>
      <protection locked="0"/>
    </xf>
    <xf numFmtId="0" fontId="27" fillId="0" borderId="146" xfId="0" applyFont="1" applyFill="1" applyBorder="1" applyAlignment="1" applyProtection="1">
      <alignment horizontal="center" vertical="center"/>
    </xf>
    <xf numFmtId="38" fontId="9" fillId="3" borderId="58" xfId="1" applyFont="1" applyFill="1" applyBorder="1" applyAlignment="1" applyProtection="1">
      <alignment horizontal="center" vertical="center" wrapText="1"/>
      <protection locked="0"/>
    </xf>
    <xf numFmtId="38" fontId="9" fillId="3" borderId="51" xfId="1" applyFont="1" applyFill="1" applyBorder="1" applyAlignment="1" applyProtection="1">
      <alignment horizontal="center" vertical="center" wrapText="1"/>
      <protection locked="0"/>
    </xf>
    <xf numFmtId="38" fontId="9" fillId="3" borderId="48" xfId="1" applyFont="1" applyFill="1" applyBorder="1" applyAlignment="1" applyProtection="1">
      <alignment horizontal="center" vertical="center" wrapText="1"/>
      <protection locked="0"/>
    </xf>
    <xf numFmtId="38" fontId="9" fillId="3" borderId="50" xfId="1" applyFont="1" applyFill="1" applyBorder="1" applyAlignment="1" applyProtection="1">
      <alignment horizontal="center" vertical="center" wrapText="1"/>
      <protection locked="0"/>
    </xf>
    <xf numFmtId="38" fontId="9" fillId="3" borderId="120" xfId="1" applyFont="1" applyFill="1" applyBorder="1" applyAlignment="1" applyProtection="1">
      <alignment horizontal="center" vertical="center" wrapText="1"/>
      <protection locked="0"/>
    </xf>
    <xf numFmtId="38" fontId="27" fillId="3" borderId="49" xfId="1" applyFont="1" applyFill="1" applyBorder="1" applyAlignment="1" applyProtection="1">
      <alignment horizontal="center" vertical="center" wrapText="1"/>
      <protection locked="0"/>
    </xf>
    <xf numFmtId="38" fontId="27" fillId="3" borderId="50" xfId="1" applyFont="1" applyFill="1" applyBorder="1" applyAlignment="1" applyProtection="1">
      <alignment horizontal="center" vertical="center" wrapText="1"/>
      <protection locked="0"/>
    </xf>
    <xf numFmtId="38" fontId="27" fillId="3" borderId="120" xfId="1" applyFont="1" applyFill="1" applyBorder="1" applyAlignment="1" applyProtection="1">
      <alignment horizontal="center" vertical="center" wrapText="1"/>
      <protection locked="0"/>
    </xf>
    <xf numFmtId="38" fontId="27" fillId="3" borderId="86" xfId="1" applyFont="1" applyFill="1" applyBorder="1" applyAlignment="1" applyProtection="1">
      <alignment horizontal="center" vertical="center" wrapText="1"/>
      <protection locked="0"/>
    </xf>
    <xf numFmtId="38" fontId="27" fillId="3" borderId="51" xfId="1" applyFont="1" applyFill="1" applyBorder="1" applyAlignment="1" applyProtection="1">
      <alignment horizontal="center" vertical="center" wrapText="1"/>
      <protection locked="0"/>
    </xf>
    <xf numFmtId="38" fontId="27" fillId="3" borderId="48" xfId="1" applyFont="1" applyFill="1" applyBorder="1" applyAlignment="1" applyProtection="1">
      <alignment horizontal="center" vertical="center" wrapText="1"/>
      <protection locked="0"/>
    </xf>
    <xf numFmtId="38" fontId="27" fillId="3" borderId="114" xfId="1" applyFont="1" applyFill="1" applyBorder="1" applyAlignment="1" applyProtection="1">
      <alignment horizontal="center" vertical="center" wrapText="1"/>
      <protection locked="0"/>
    </xf>
    <xf numFmtId="38" fontId="27" fillId="3" borderId="47" xfId="1" applyFont="1" applyFill="1" applyBorder="1" applyAlignment="1" applyProtection="1">
      <alignment horizontal="center" vertical="center" wrapText="1"/>
      <protection locked="0"/>
    </xf>
    <xf numFmtId="179" fontId="27" fillId="0" borderId="61" xfId="0" applyNumberFormat="1" applyFont="1" applyFill="1" applyBorder="1" applyAlignment="1" applyProtection="1">
      <alignment horizontal="right" vertical="center"/>
      <protection locked="0"/>
    </xf>
    <xf numFmtId="179" fontId="27" fillId="0" borderId="59" xfId="0" applyNumberFormat="1" applyFont="1" applyFill="1" applyBorder="1" applyAlignment="1" applyProtection="1">
      <alignment horizontal="right" vertical="center"/>
      <protection locked="0"/>
    </xf>
    <xf numFmtId="179" fontId="27" fillId="0" borderId="60" xfId="0" applyNumberFormat="1" applyFont="1" applyFill="1" applyBorder="1" applyAlignment="1" applyProtection="1">
      <alignment horizontal="right" vertical="center"/>
      <protection locked="0"/>
    </xf>
    <xf numFmtId="1" fontId="27" fillId="0" borderId="45" xfId="0" applyNumberFormat="1" applyFont="1" applyFill="1" applyBorder="1" applyAlignment="1" applyProtection="1">
      <alignment horizontal="right" vertical="center"/>
      <protection locked="0"/>
    </xf>
    <xf numFmtId="1" fontId="27" fillId="0" borderId="45" xfId="0" applyNumberFormat="1" applyFont="1" applyFill="1" applyBorder="1" applyProtection="1">
      <alignment vertical="center"/>
      <protection locked="0"/>
    </xf>
    <xf numFmtId="1" fontId="27" fillId="0" borderId="111" xfId="0" applyNumberFormat="1" applyFont="1" applyFill="1" applyBorder="1" applyProtection="1">
      <alignment vertical="center"/>
      <protection locked="0"/>
    </xf>
    <xf numFmtId="1" fontId="27" fillId="0" borderId="46" xfId="0" applyNumberFormat="1" applyFont="1" applyFill="1" applyBorder="1" applyProtection="1">
      <alignment vertical="center"/>
      <protection locked="0"/>
    </xf>
    <xf numFmtId="1" fontId="31" fillId="0" borderId="41" xfId="0" applyNumberFormat="1" applyFont="1" applyFill="1" applyBorder="1" applyAlignment="1" applyProtection="1">
      <alignment horizontal="right" vertical="center"/>
      <protection locked="0"/>
    </xf>
    <xf numFmtId="1" fontId="31" fillId="0" borderId="27" xfId="0" applyNumberFormat="1" applyFont="1" applyFill="1" applyBorder="1" applyAlignment="1" applyProtection="1">
      <alignment horizontal="right" vertical="center"/>
      <protection locked="0"/>
    </xf>
    <xf numFmtId="1" fontId="31" fillId="0" borderId="64" xfId="0" applyNumberFormat="1" applyFont="1" applyFill="1" applyBorder="1" applyAlignment="1" applyProtection="1">
      <alignment horizontal="right" vertical="center"/>
      <protection locked="0"/>
    </xf>
    <xf numFmtId="1" fontId="31" fillId="0" borderId="58" xfId="0" applyNumberFormat="1" applyFont="1" applyFill="1" applyBorder="1" applyAlignment="1" applyProtection="1">
      <alignment horizontal="right" vertical="center"/>
      <protection locked="0"/>
    </xf>
    <xf numFmtId="1" fontId="31" fillId="0" borderId="42" xfId="0" applyNumberFormat="1" applyFont="1" applyFill="1" applyBorder="1" applyAlignment="1" applyProtection="1">
      <alignment horizontal="right" vertical="center"/>
      <protection locked="0"/>
    </xf>
    <xf numFmtId="1" fontId="31" fillId="0" borderId="28" xfId="0" applyNumberFormat="1" applyFont="1" applyFill="1" applyBorder="1" applyAlignment="1" applyProtection="1">
      <alignment horizontal="right" vertical="center"/>
      <protection locked="0"/>
    </xf>
    <xf numFmtId="1" fontId="31" fillId="0" borderId="62" xfId="0" applyNumberFormat="1" applyFont="1" applyFill="1" applyBorder="1" applyAlignment="1" applyProtection="1">
      <alignment horizontal="right" vertical="center"/>
      <protection locked="0"/>
    </xf>
    <xf numFmtId="1" fontId="31" fillId="0" borderId="51" xfId="0" applyNumberFormat="1" applyFont="1" applyFill="1" applyBorder="1" applyAlignment="1" applyProtection="1">
      <alignment horizontal="right" vertical="center"/>
      <protection locked="0"/>
    </xf>
    <xf numFmtId="1" fontId="31" fillId="0" borderId="43" xfId="0" applyNumberFormat="1" applyFont="1" applyFill="1" applyBorder="1" applyAlignment="1" applyProtection="1">
      <alignment horizontal="right" vertical="center"/>
      <protection locked="0"/>
    </xf>
    <xf numFmtId="1" fontId="31" fillId="0" borderId="30" xfId="0" applyNumberFormat="1" applyFont="1" applyFill="1" applyBorder="1" applyAlignment="1" applyProtection="1">
      <alignment horizontal="right" vertical="center"/>
      <protection locked="0"/>
    </xf>
    <xf numFmtId="1" fontId="31" fillId="0" borderId="59" xfId="0" applyNumberFormat="1" applyFont="1" applyFill="1" applyBorder="1" applyAlignment="1" applyProtection="1">
      <alignment horizontal="right" vertical="center"/>
      <protection locked="0"/>
    </xf>
    <xf numFmtId="1" fontId="31" fillId="0" borderId="48" xfId="0" applyNumberFormat="1" applyFont="1" applyFill="1" applyBorder="1" applyAlignment="1" applyProtection="1">
      <alignment horizontal="right" vertical="center"/>
      <protection locked="0"/>
    </xf>
    <xf numFmtId="1" fontId="31" fillId="0" borderId="44" xfId="0" applyNumberFormat="1" applyFont="1" applyFill="1" applyBorder="1" applyAlignment="1" applyProtection="1">
      <alignment horizontal="right" vertical="center"/>
      <protection locked="0"/>
    </xf>
    <xf numFmtId="1" fontId="31" fillId="0" borderId="29" xfId="0" applyNumberFormat="1" applyFont="1" applyFill="1" applyBorder="1" applyAlignment="1" applyProtection="1">
      <alignment horizontal="right" vertical="center"/>
      <protection locked="0"/>
    </xf>
    <xf numFmtId="1" fontId="31" fillId="0" borderId="61" xfId="0" applyNumberFormat="1" applyFont="1" applyFill="1" applyBorder="1" applyAlignment="1" applyProtection="1">
      <alignment horizontal="right" vertical="center"/>
      <protection locked="0"/>
    </xf>
    <xf numFmtId="1" fontId="31" fillId="0" borderId="5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182" fontId="2" fillId="0" borderId="0" xfId="0" applyNumberFormat="1" applyFont="1" applyAlignment="1" applyProtection="1">
      <alignment horizontal="center" vertical="center"/>
      <protection locked="0"/>
    </xf>
    <xf numFmtId="182" fontId="2" fillId="0" borderId="0" xfId="1" applyNumberFormat="1" applyFont="1" applyAlignment="1" applyProtection="1">
      <alignment horizontal="center" vertical="center"/>
      <protection locked="0"/>
    </xf>
    <xf numFmtId="182" fontId="7" fillId="0" borderId="0" xfId="0" applyNumberFormat="1" applyFont="1" applyAlignment="1" applyProtection="1">
      <alignment vertical="center" wrapText="1"/>
      <protection locked="0"/>
    </xf>
    <xf numFmtId="182" fontId="6" fillId="0" borderId="0" xfId="0" applyNumberFormat="1" applyFont="1" applyAlignment="1" applyProtection="1">
      <alignment vertical="center"/>
      <protection locked="0"/>
    </xf>
    <xf numFmtId="182" fontId="7" fillId="0" borderId="0" xfId="0" applyNumberFormat="1" applyFont="1" applyAlignment="1" applyProtection="1">
      <alignment vertical="center"/>
      <protection locked="0"/>
    </xf>
    <xf numFmtId="182" fontId="25" fillId="0" borderId="0" xfId="0" applyNumberFormat="1" applyFont="1" applyProtection="1">
      <alignment vertical="center"/>
      <protection locked="0"/>
    </xf>
    <xf numFmtId="182" fontId="25" fillId="0" borderId="1" xfId="0" applyNumberFormat="1" applyFont="1" applyBorder="1" applyAlignment="1" applyProtection="1">
      <alignment vertical="center" wrapText="1"/>
      <protection locked="0"/>
    </xf>
    <xf numFmtId="182" fontId="2" fillId="0" borderId="0" xfId="0" applyNumberFormat="1" applyFont="1" applyProtection="1">
      <alignment vertical="center"/>
      <protection locked="0"/>
    </xf>
    <xf numFmtId="182" fontId="2" fillId="0" borderId="0" xfId="1" applyNumberFormat="1" applyFo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" vertical="center" wrapText="1" shrinkToFit="1"/>
      <protection locked="0"/>
    </xf>
    <xf numFmtId="0" fontId="23" fillId="0" borderId="1" xfId="0" applyFont="1" applyBorder="1" applyAlignment="1" applyProtection="1">
      <alignment horizontal="left"/>
      <protection locked="0"/>
    </xf>
    <xf numFmtId="0" fontId="25" fillId="0" borderId="166" xfId="0" applyFont="1" applyBorder="1" applyAlignment="1" applyProtection="1">
      <alignment horizontal="center" vertical="center" shrinkToFit="1"/>
      <protection locked="0"/>
    </xf>
    <xf numFmtId="0" fontId="19" fillId="11" borderId="0" xfId="4" applyFill="1"/>
    <xf numFmtId="0" fontId="33" fillId="9" borderId="23" xfId="0" applyFont="1" applyFill="1" applyBorder="1" applyAlignment="1" applyProtection="1">
      <alignment horizontal="center" vertical="center"/>
    </xf>
    <xf numFmtId="0" fontId="33" fillId="0" borderId="26" xfId="0" applyFont="1" applyFill="1" applyBorder="1" applyAlignment="1" applyProtection="1">
      <alignment horizontal="center" vertical="center"/>
    </xf>
    <xf numFmtId="0" fontId="19" fillId="12" borderId="0" xfId="4" applyFill="1"/>
    <xf numFmtId="0" fontId="19" fillId="13" borderId="0" xfId="4" applyFill="1"/>
    <xf numFmtId="0" fontId="0" fillId="11" borderId="0" xfId="0" applyFill="1">
      <alignment vertical="center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35" fillId="0" borderId="0" xfId="4" applyFont="1" applyAlignment="1">
      <alignment vertical="center"/>
    </xf>
    <xf numFmtId="0" fontId="19" fillId="14" borderId="0" xfId="4" applyFill="1"/>
    <xf numFmtId="0" fontId="35" fillId="0" borderId="0" xfId="4" applyFont="1" applyFill="1" applyAlignment="1">
      <alignment vertical="center"/>
    </xf>
    <xf numFmtId="0" fontId="19" fillId="14" borderId="0" xfId="4" applyFont="1" applyFill="1"/>
    <xf numFmtId="0" fontId="35" fillId="14" borderId="0" xfId="4" applyFont="1" applyFill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Protection="1">
      <alignment vertical="center"/>
      <protection locked="0"/>
    </xf>
    <xf numFmtId="14" fontId="38" fillId="0" borderId="0" xfId="0" applyNumberFormat="1" applyFont="1" applyProtection="1">
      <alignment vertical="center"/>
      <protection locked="0"/>
    </xf>
    <xf numFmtId="0" fontId="22" fillId="0" borderId="0" xfId="0" applyFont="1" applyProtection="1">
      <alignment vertical="center"/>
    </xf>
    <xf numFmtId="14" fontId="38" fillId="0" borderId="0" xfId="0" applyNumberFormat="1" applyFont="1" applyProtection="1">
      <alignment vertical="center"/>
    </xf>
    <xf numFmtId="0" fontId="29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12" fillId="2" borderId="75" xfId="0" applyFont="1" applyFill="1" applyBorder="1" applyAlignment="1" applyProtection="1">
      <alignment horizontal="center" vertical="center" wrapText="1"/>
    </xf>
    <xf numFmtId="0" fontId="12" fillId="2" borderId="91" xfId="0" applyFont="1" applyFill="1" applyBorder="1" applyAlignment="1" applyProtection="1">
      <alignment horizontal="center" vertical="center" wrapText="1"/>
    </xf>
    <xf numFmtId="0" fontId="12" fillId="15" borderId="98" xfId="0" applyFont="1" applyFill="1" applyBorder="1" applyAlignment="1" applyProtection="1">
      <alignment horizontal="center" vertical="center" wrapText="1"/>
    </xf>
    <xf numFmtId="0" fontId="13" fillId="0" borderId="98" xfId="0" applyFont="1" applyBorder="1" applyAlignment="1" applyProtection="1">
      <alignment horizontal="left" vertical="center" wrapText="1"/>
    </xf>
    <xf numFmtId="0" fontId="13" fillId="0" borderId="85" xfId="0" applyFont="1" applyBorder="1" applyAlignment="1" applyProtection="1">
      <alignment horizontal="left" vertical="center" wrapText="1"/>
    </xf>
    <xf numFmtId="0" fontId="14" fillId="15" borderId="99" xfId="0" applyFont="1" applyFill="1" applyBorder="1" applyAlignment="1" applyProtection="1">
      <alignment horizontal="center" vertical="center" wrapText="1"/>
    </xf>
    <xf numFmtId="0" fontId="15" fillId="0" borderId="99" xfId="0" applyFont="1" applyBorder="1" applyAlignment="1" applyProtection="1">
      <alignment horizontal="left" vertical="center" wrapText="1"/>
    </xf>
    <xf numFmtId="0" fontId="15" fillId="0" borderId="100" xfId="0" applyFont="1" applyBorder="1" applyAlignment="1" applyProtection="1">
      <alignment horizontal="left" vertical="center" wrapText="1"/>
    </xf>
    <xf numFmtId="0" fontId="14" fillId="15" borderId="101" xfId="0" applyFont="1" applyFill="1" applyBorder="1" applyAlignment="1" applyProtection="1">
      <alignment horizontal="center" vertical="center" wrapText="1"/>
    </xf>
    <xf numFmtId="0" fontId="15" fillId="0" borderId="101" xfId="0" applyFont="1" applyBorder="1" applyAlignment="1" applyProtection="1">
      <alignment horizontal="left" vertical="center" wrapText="1"/>
    </xf>
    <xf numFmtId="0" fontId="15" fillId="0" borderId="95" xfId="0" applyFont="1" applyBorder="1" applyAlignment="1" applyProtection="1">
      <alignment horizontal="left" vertical="center" wrapText="1"/>
    </xf>
    <xf numFmtId="0" fontId="14" fillId="15" borderId="98" xfId="0" applyFont="1" applyFill="1" applyBorder="1" applyAlignment="1" applyProtection="1">
      <alignment horizontal="center" vertical="center" wrapText="1"/>
    </xf>
    <xf numFmtId="0" fontId="15" fillId="0" borderId="98" xfId="0" applyFont="1" applyBorder="1" applyAlignment="1" applyProtection="1">
      <alignment horizontal="left" vertical="center" wrapText="1"/>
    </xf>
    <xf numFmtId="0" fontId="15" fillId="0" borderId="85" xfId="0" applyFont="1" applyBorder="1" applyAlignment="1" applyProtection="1">
      <alignment horizontal="left" vertical="center" wrapText="1"/>
    </xf>
    <xf numFmtId="0" fontId="15" fillId="0" borderId="99" xfId="0" applyFont="1" applyFill="1" applyBorder="1" applyAlignment="1" applyProtection="1">
      <alignment horizontal="left" vertical="center" wrapText="1"/>
    </xf>
    <xf numFmtId="0" fontId="15" fillId="0" borderId="100" xfId="0" applyFont="1" applyFill="1" applyBorder="1" applyAlignment="1" applyProtection="1">
      <alignment horizontal="left" vertical="center" wrapText="1"/>
    </xf>
    <xf numFmtId="0" fontId="15" fillId="0" borderId="10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vertical="top"/>
    </xf>
    <xf numFmtId="0" fontId="14" fillId="15" borderId="75" xfId="0" applyFont="1" applyFill="1" applyBorder="1" applyAlignment="1" applyProtection="1">
      <alignment horizontal="center" vertical="center" wrapText="1"/>
    </xf>
    <xf numFmtId="0" fontId="15" fillId="0" borderId="75" xfId="0" applyFont="1" applyBorder="1" applyAlignment="1" applyProtection="1">
      <alignment horizontal="left" vertical="center" wrapText="1"/>
    </xf>
    <xf numFmtId="0" fontId="15" fillId="0" borderId="91" xfId="0" applyFont="1" applyBorder="1" applyAlignment="1" applyProtection="1">
      <alignment horizontal="left" vertical="center" wrapText="1"/>
    </xf>
    <xf numFmtId="0" fontId="15" fillId="0" borderId="76" xfId="0" applyFont="1" applyBorder="1" applyAlignment="1" applyProtection="1">
      <alignment horizontal="left" vertical="center" wrapText="1"/>
    </xf>
    <xf numFmtId="0" fontId="15" fillId="0" borderId="14" xfId="0" applyFont="1" applyBorder="1" applyAlignment="1" applyProtection="1">
      <alignment horizontal="left" vertical="center" wrapText="1"/>
    </xf>
    <xf numFmtId="0" fontId="39" fillId="0" borderId="26" xfId="0" applyFont="1" applyFill="1" applyBorder="1">
      <alignment vertical="center"/>
    </xf>
    <xf numFmtId="0" fontId="40" fillId="0" borderId="26" xfId="0" applyFont="1" applyBorder="1">
      <alignment vertical="center"/>
    </xf>
    <xf numFmtId="0" fontId="41" fillId="0" borderId="26" xfId="0" applyFont="1" applyBorder="1">
      <alignment vertical="center"/>
    </xf>
    <xf numFmtId="0" fontId="42" fillId="0" borderId="26" xfId="0" applyFont="1" applyFill="1" applyBorder="1" applyAlignment="1" applyProtection="1">
      <alignment vertical="center" wrapText="1"/>
    </xf>
    <xf numFmtId="0" fontId="0" fillId="0" borderId="143" xfId="0" applyBorder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143" xfId="0" applyBorder="1" applyAlignment="1">
      <alignment horizontal="left" vertical="center" wrapText="1"/>
    </xf>
    <xf numFmtId="0" fontId="0" fillId="0" borderId="143" xfId="0" applyBorder="1">
      <alignment vertical="center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27" fillId="3" borderId="33" xfId="0" applyFont="1" applyFill="1" applyBorder="1" applyAlignment="1" applyProtection="1">
      <alignment horizontal="center" vertical="center" wrapText="1" shrinkToFit="1"/>
      <protection locked="0"/>
    </xf>
    <xf numFmtId="0" fontId="27" fillId="3" borderId="94" xfId="0" applyFont="1" applyFill="1" applyBorder="1" applyAlignment="1" applyProtection="1">
      <alignment horizontal="center" vertical="center" wrapText="1" shrinkToFit="1"/>
      <protection locked="0"/>
    </xf>
    <xf numFmtId="0" fontId="27" fillId="3" borderId="93" xfId="0" applyFont="1" applyFill="1" applyBorder="1" applyAlignment="1" applyProtection="1">
      <alignment horizontal="center" vertical="center" wrapText="1" shrinkToFit="1"/>
      <protection locked="0"/>
    </xf>
    <xf numFmtId="0" fontId="27" fillId="3" borderId="80" xfId="0" applyFont="1" applyFill="1" applyBorder="1" applyAlignment="1" applyProtection="1">
      <alignment horizontal="center" vertical="center" wrapText="1" shrinkToFit="1"/>
      <protection locked="0"/>
    </xf>
    <xf numFmtId="0" fontId="50" fillId="0" borderId="119" xfId="0" applyFont="1" applyFill="1" applyBorder="1" applyAlignment="1" applyProtection="1">
      <alignment horizontal="center" vertical="center"/>
    </xf>
    <xf numFmtId="0" fontId="50" fillId="0" borderId="146" xfId="0" applyFont="1" applyFill="1" applyBorder="1" applyAlignment="1" applyProtection="1">
      <alignment horizontal="center" vertical="center"/>
    </xf>
    <xf numFmtId="0" fontId="50" fillId="0" borderId="92" xfId="0" applyFont="1" applyBorder="1" applyAlignment="1" applyProtection="1">
      <alignment horizontal="center" vertical="center"/>
    </xf>
    <xf numFmtId="0" fontId="50" fillId="0" borderId="147" xfId="0" applyFont="1" applyBorder="1" applyAlignment="1" applyProtection="1">
      <alignment horizontal="center" vertical="center"/>
    </xf>
    <xf numFmtId="0" fontId="50" fillId="0" borderId="146" xfId="0" applyFont="1" applyBorder="1" applyAlignment="1" applyProtection="1">
      <alignment horizontal="center" vertical="center"/>
    </xf>
    <xf numFmtId="182" fontId="50" fillId="0" borderId="77" xfId="0" applyNumberFormat="1" applyFont="1" applyBorder="1" applyAlignment="1" applyProtection="1">
      <alignment horizontal="center" vertical="center"/>
    </xf>
    <xf numFmtId="182" fontId="50" fillId="0" borderId="146" xfId="0" applyNumberFormat="1" applyFont="1" applyBorder="1" applyAlignment="1" applyProtection="1">
      <alignment horizontal="center" vertical="center" wrapText="1"/>
    </xf>
    <xf numFmtId="38" fontId="28" fillId="3" borderId="150" xfId="1" applyFont="1" applyFill="1" applyBorder="1" applyAlignment="1" applyProtection="1">
      <alignment horizontal="center" vertical="center" wrapText="1"/>
      <protection locked="0"/>
    </xf>
    <xf numFmtId="38" fontId="28" fillId="3" borderId="58" xfId="1" applyFont="1" applyFill="1" applyBorder="1" applyAlignment="1" applyProtection="1">
      <alignment horizontal="center" vertical="center" wrapText="1"/>
      <protection locked="0"/>
    </xf>
    <xf numFmtId="1" fontId="28" fillId="3" borderId="55" xfId="0" applyNumberFormat="1" applyFont="1" applyFill="1" applyBorder="1" applyAlignment="1" applyProtection="1">
      <alignment horizontal="center" vertical="center"/>
      <protection locked="0"/>
    </xf>
    <xf numFmtId="185" fontId="28" fillId="3" borderId="62" xfId="0" applyNumberFormat="1" applyFont="1" applyFill="1" applyBorder="1" applyAlignment="1" applyProtection="1">
      <alignment horizontal="center" vertical="center"/>
      <protection locked="0"/>
    </xf>
    <xf numFmtId="185" fontId="28" fillId="3" borderId="50" xfId="0" applyNumberFormat="1" applyFont="1" applyFill="1" applyBorder="1" applyAlignment="1" applyProtection="1">
      <alignment horizontal="center" vertical="center"/>
      <protection locked="0"/>
    </xf>
    <xf numFmtId="185" fontId="28" fillId="3" borderId="52" xfId="0" applyNumberFormat="1" applyFont="1" applyFill="1" applyBorder="1" applyAlignment="1" applyProtection="1">
      <alignment horizontal="center" vertical="center"/>
      <protection locked="0"/>
    </xf>
    <xf numFmtId="185" fontId="28" fillId="3" borderId="58" xfId="0" applyNumberFormat="1" applyFont="1" applyFill="1" applyBorder="1" applyAlignment="1" applyProtection="1">
      <alignment horizontal="center" vertical="center"/>
      <protection locked="0"/>
    </xf>
    <xf numFmtId="185" fontId="28" fillId="3" borderId="163" xfId="0" applyNumberFormat="1" applyFont="1" applyFill="1" applyBorder="1" applyAlignment="1" applyProtection="1">
      <alignment horizontal="center" vertical="center"/>
      <protection locked="0"/>
    </xf>
    <xf numFmtId="179" fontId="28" fillId="3" borderId="8" xfId="1" applyNumberFormat="1" applyFont="1" applyFill="1" applyBorder="1" applyProtection="1">
      <alignment vertical="center"/>
      <protection locked="0"/>
    </xf>
    <xf numFmtId="2" fontId="28" fillId="3" borderId="8" xfId="1" applyNumberFormat="1" applyFont="1" applyFill="1" applyBorder="1" applyAlignment="1" applyProtection="1">
      <alignment vertical="center"/>
      <protection locked="0"/>
    </xf>
    <xf numFmtId="2" fontId="28" fillId="3" borderId="8" xfId="0" applyNumberFormat="1" applyFont="1" applyFill="1" applyBorder="1" applyProtection="1">
      <alignment vertical="center"/>
      <protection locked="0"/>
    </xf>
    <xf numFmtId="0" fontId="28" fillId="3" borderId="9" xfId="0" applyNumberFormat="1" applyFont="1" applyFill="1" applyBorder="1" applyAlignment="1" applyProtection="1">
      <alignment horizontal="center" vertical="center"/>
      <protection locked="0"/>
    </xf>
    <xf numFmtId="38" fontId="28" fillId="3" borderId="151" xfId="1" applyFont="1" applyFill="1" applyBorder="1" applyAlignment="1" applyProtection="1">
      <alignment horizontal="center" vertical="center" wrapText="1"/>
      <protection locked="0"/>
    </xf>
    <xf numFmtId="38" fontId="28" fillId="3" borderId="51" xfId="1" applyFont="1" applyFill="1" applyBorder="1" applyAlignment="1" applyProtection="1">
      <alignment horizontal="center" vertical="center" wrapText="1"/>
      <protection locked="0"/>
    </xf>
    <xf numFmtId="1" fontId="28" fillId="3" borderId="53" xfId="0" applyNumberFormat="1" applyFont="1" applyFill="1" applyBorder="1" applyAlignment="1" applyProtection="1">
      <alignment horizontal="center" vertical="center"/>
      <protection locked="0"/>
    </xf>
    <xf numFmtId="185" fontId="28" fillId="3" borderId="51" xfId="0" applyNumberFormat="1" applyFont="1" applyFill="1" applyBorder="1" applyAlignment="1" applyProtection="1">
      <alignment horizontal="center" vertical="center"/>
      <protection locked="0"/>
    </xf>
    <xf numFmtId="185" fontId="28" fillId="3" borderId="53" xfId="0" applyNumberFormat="1" applyFont="1" applyFill="1" applyBorder="1" applyAlignment="1" applyProtection="1">
      <alignment horizontal="center" vertical="center"/>
      <protection locked="0"/>
    </xf>
    <xf numFmtId="185" fontId="28" fillId="3" borderId="42" xfId="0" applyNumberFormat="1" applyFont="1" applyFill="1" applyBorder="1" applyAlignment="1" applyProtection="1">
      <alignment horizontal="center" vertical="center"/>
      <protection locked="0"/>
    </xf>
    <xf numFmtId="179" fontId="28" fillId="3" borderId="11" xfId="1" applyNumberFormat="1" applyFont="1" applyFill="1" applyBorder="1" applyProtection="1">
      <alignment vertical="center"/>
      <protection locked="0"/>
    </xf>
    <xf numFmtId="2" fontId="28" fillId="3" borderId="11" xfId="1" applyNumberFormat="1" applyFont="1" applyFill="1" applyBorder="1" applyAlignment="1" applyProtection="1">
      <alignment vertical="center"/>
      <protection locked="0"/>
    </xf>
    <xf numFmtId="0" fontId="28" fillId="3" borderId="12" xfId="0" applyNumberFormat="1" applyFont="1" applyFill="1" applyBorder="1" applyAlignment="1" applyProtection="1">
      <alignment horizontal="center" vertical="center"/>
      <protection locked="0"/>
    </xf>
    <xf numFmtId="38" fontId="28" fillId="3" borderId="152" xfId="1" applyFont="1" applyFill="1" applyBorder="1" applyAlignment="1" applyProtection="1">
      <alignment horizontal="center" vertical="center" wrapText="1"/>
      <protection locked="0"/>
    </xf>
    <xf numFmtId="38" fontId="28" fillId="3" borderId="48" xfId="1" applyFont="1" applyFill="1" applyBorder="1" applyAlignment="1" applyProtection="1">
      <alignment horizontal="center" vertical="center" wrapText="1"/>
      <protection locked="0"/>
    </xf>
    <xf numFmtId="1" fontId="28" fillId="3" borderId="54" xfId="0" applyNumberFormat="1" applyFont="1" applyFill="1" applyBorder="1" applyAlignment="1" applyProtection="1">
      <alignment horizontal="center" vertical="center"/>
      <protection locked="0"/>
    </xf>
    <xf numFmtId="185" fontId="28" fillId="3" borderId="59" xfId="0" applyNumberFormat="1" applyFont="1" applyFill="1" applyBorder="1" applyAlignment="1" applyProtection="1">
      <alignment horizontal="center" vertical="center"/>
      <protection locked="0"/>
    </xf>
    <xf numFmtId="185" fontId="28" fillId="3" borderId="48" xfId="0" applyNumberFormat="1" applyFont="1" applyFill="1" applyBorder="1" applyAlignment="1" applyProtection="1">
      <alignment horizontal="center" vertical="center"/>
      <protection locked="0"/>
    </xf>
    <xf numFmtId="185" fontId="28" fillId="3" borderId="54" xfId="0" applyNumberFormat="1" applyFont="1" applyFill="1" applyBorder="1" applyAlignment="1" applyProtection="1">
      <alignment horizontal="center" vertical="center"/>
      <protection locked="0"/>
    </xf>
    <xf numFmtId="185" fontId="28" fillId="3" borderId="43" xfId="0" applyNumberFormat="1" applyFont="1" applyFill="1" applyBorder="1" applyAlignment="1" applyProtection="1">
      <alignment horizontal="center" vertical="center"/>
      <protection locked="0"/>
    </xf>
    <xf numFmtId="179" fontId="28" fillId="3" borderId="15" xfId="1" applyNumberFormat="1" applyFont="1" applyFill="1" applyBorder="1" applyProtection="1">
      <alignment vertical="center"/>
      <protection locked="0"/>
    </xf>
    <xf numFmtId="2" fontId="28" fillId="3" borderId="15" xfId="1" applyNumberFormat="1" applyFont="1" applyFill="1" applyBorder="1" applyAlignment="1" applyProtection="1">
      <alignment vertical="center"/>
      <protection locked="0"/>
    </xf>
    <xf numFmtId="0" fontId="28" fillId="3" borderId="16" xfId="0" applyNumberFormat="1" applyFont="1" applyFill="1" applyBorder="1" applyAlignment="1" applyProtection="1">
      <alignment horizontal="center" vertical="center"/>
      <protection locked="0"/>
    </xf>
    <xf numFmtId="38" fontId="28" fillId="3" borderId="153" xfId="1" applyFont="1" applyFill="1" applyBorder="1" applyAlignment="1" applyProtection="1">
      <alignment horizontal="center" vertical="center" wrapText="1"/>
      <protection locked="0"/>
    </xf>
    <xf numFmtId="38" fontId="28" fillId="3" borderId="50" xfId="1" applyFont="1" applyFill="1" applyBorder="1" applyAlignment="1" applyProtection="1">
      <alignment horizontal="center" vertical="center" wrapText="1"/>
      <protection locked="0"/>
    </xf>
    <xf numFmtId="1" fontId="28" fillId="3" borderId="56" xfId="0" applyNumberFormat="1" applyFont="1" applyFill="1" applyBorder="1" applyAlignment="1" applyProtection="1">
      <alignment horizontal="center" vertical="center"/>
      <protection locked="0"/>
    </xf>
    <xf numFmtId="185" fontId="28" fillId="3" borderId="60" xfId="0" applyNumberFormat="1" applyFont="1" applyFill="1" applyBorder="1" applyAlignment="1" applyProtection="1">
      <alignment horizontal="center" vertical="center"/>
      <protection locked="0"/>
    </xf>
    <xf numFmtId="185" fontId="28" fillId="3" borderId="49" xfId="0" applyNumberFormat="1" applyFont="1" applyFill="1" applyBorder="1" applyAlignment="1" applyProtection="1">
      <alignment horizontal="center" vertical="center"/>
      <protection locked="0"/>
    </xf>
    <xf numFmtId="185" fontId="28" fillId="3" borderId="55" xfId="0" applyNumberFormat="1" applyFont="1" applyFill="1" applyBorder="1" applyAlignment="1" applyProtection="1">
      <alignment horizontal="center" vertical="center"/>
      <protection locked="0"/>
    </xf>
    <xf numFmtId="185" fontId="28" fillId="3" borderId="45" xfId="0" applyNumberFormat="1" applyFont="1" applyFill="1" applyBorder="1" applyAlignment="1" applyProtection="1">
      <alignment horizontal="center" vertical="center"/>
      <protection locked="0"/>
    </xf>
    <xf numFmtId="179" fontId="28" fillId="3" borderId="18" xfId="1" applyNumberFormat="1" applyFont="1" applyFill="1" applyBorder="1" applyProtection="1">
      <alignment vertical="center"/>
      <protection locked="0"/>
    </xf>
    <xf numFmtId="2" fontId="28" fillId="3" borderId="18" xfId="1" applyNumberFormat="1" applyFont="1" applyFill="1" applyBorder="1" applyAlignment="1" applyProtection="1">
      <alignment vertical="center"/>
      <protection locked="0"/>
    </xf>
    <xf numFmtId="0" fontId="28" fillId="3" borderId="19" xfId="0" applyNumberFormat="1" applyFont="1" applyFill="1" applyBorder="1" applyAlignment="1" applyProtection="1">
      <alignment horizontal="center" vertical="center"/>
      <protection locked="0"/>
    </xf>
    <xf numFmtId="0" fontId="28" fillId="3" borderId="20" xfId="0" applyNumberFormat="1" applyFont="1" applyFill="1" applyBorder="1" applyAlignment="1" applyProtection="1">
      <alignment horizontal="center" vertical="center"/>
      <protection locked="0"/>
    </xf>
    <xf numFmtId="38" fontId="28" fillId="3" borderId="120" xfId="1" applyFont="1" applyFill="1" applyBorder="1" applyAlignment="1" applyProtection="1">
      <alignment horizontal="center" vertical="center" wrapText="1"/>
      <protection locked="0"/>
    </xf>
    <xf numFmtId="185" fontId="28" fillId="3" borderId="82" xfId="0" applyNumberFormat="1" applyFont="1" applyFill="1" applyBorder="1" applyAlignment="1" applyProtection="1">
      <alignment horizontal="center" vertical="center"/>
      <protection locked="0"/>
    </xf>
    <xf numFmtId="0" fontId="28" fillId="3" borderId="21" xfId="0" applyNumberFormat="1" applyFont="1" applyFill="1" applyBorder="1" applyAlignment="1" applyProtection="1">
      <alignment horizontal="center" vertical="center"/>
      <protection locked="0"/>
    </xf>
    <xf numFmtId="38" fontId="28" fillId="3" borderId="154" xfId="1" applyFont="1" applyFill="1" applyBorder="1" applyAlignment="1" applyProtection="1">
      <alignment horizontal="center" vertical="center" wrapText="1"/>
      <protection locked="0"/>
    </xf>
    <xf numFmtId="38" fontId="28" fillId="3" borderId="49" xfId="1" applyFont="1" applyFill="1" applyBorder="1" applyAlignment="1" applyProtection="1">
      <alignment horizontal="center" vertical="center" wrapText="1"/>
      <protection locked="0"/>
    </xf>
    <xf numFmtId="185" fontId="28" fillId="3" borderId="56" xfId="0" applyNumberFormat="1" applyFont="1" applyFill="1" applyBorder="1" applyAlignment="1" applyProtection="1">
      <alignment horizontal="center" vertical="center"/>
      <protection locked="0"/>
    </xf>
    <xf numFmtId="185" fontId="28" fillId="3" borderId="44" xfId="0" applyNumberFormat="1" applyFont="1" applyFill="1" applyBorder="1" applyAlignment="1" applyProtection="1">
      <alignment horizontal="center" vertical="center"/>
      <protection locked="0"/>
    </xf>
    <xf numFmtId="179" fontId="28" fillId="3" borderId="17" xfId="1" applyNumberFormat="1" applyFont="1" applyFill="1" applyBorder="1" applyProtection="1">
      <alignment vertical="center"/>
      <protection locked="0"/>
    </xf>
    <xf numFmtId="2" fontId="28" fillId="3" borderId="17" xfId="1" applyNumberFormat="1" applyFont="1" applyFill="1" applyBorder="1" applyAlignment="1" applyProtection="1">
      <alignment vertical="center"/>
      <protection locked="0"/>
    </xf>
    <xf numFmtId="185" fontId="28" fillId="3" borderId="61" xfId="0" applyNumberFormat="1" applyFont="1" applyFill="1" applyBorder="1" applyAlignment="1" applyProtection="1">
      <alignment horizontal="center" vertical="center"/>
      <protection locked="0"/>
    </xf>
    <xf numFmtId="38" fontId="28" fillId="3" borderId="86" xfId="1" applyFont="1" applyFill="1" applyBorder="1" applyAlignment="1" applyProtection="1">
      <alignment horizontal="center" vertical="center" wrapText="1"/>
      <protection locked="0"/>
    </xf>
    <xf numFmtId="1" fontId="28" fillId="3" borderId="78" xfId="0" applyNumberFormat="1" applyFont="1" applyFill="1" applyBorder="1" applyAlignment="1" applyProtection="1">
      <alignment horizontal="center" vertical="center"/>
      <protection locked="0"/>
    </xf>
    <xf numFmtId="185" fontId="28" fillId="3" borderId="176" xfId="0" applyNumberFormat="1" applyFont="1" applyFill="1" applyBorder="1" applyAlignment="1" applyProtection="1">
      <alignment horizontal="center" vertical="center"/>
      <protection locked="0"/>
    </xf>
    <xf numFmtId="185" fontId="28" fillId="3" borderId="177" xfId="0" applyNumberFormat="1" applyFont="1" applyFill="1" applyBorder="1" applyAlignment="1" applyProtection="1">
      <alignment horizontal="center" vertical="center"/>
      <protection locked="0"/>
    </xf>
    <xf numFmtId="185" fontId="28" fillId="3" borderId="78" xfId="0" applyNumberFormat="1" applyFont="1" applyFill="1" applyBorder="1" applyAlignment="1" applyProtection="1">
      <alignment horizontal="center" vertical="center"/>
      <protection locked="0"/>
    </xf>
    <xf numFmtId="185" fontId="28" fillId="3" borderId="178" xfId="0" applyNumberFormat="1" applyFont="1" applyFill="1" applyBorder="1" applyAlignment="1" applyProtection="1">
      <alignment horizontal="center" vertical="center"/>
      <protection locked="0"/>
    </xf>
    <xf numFmtId="179" fontId="28" fillId="3" borderId="33" xfId="1" applyNumberFormat="1" applyFont="1" applyFill="1" applyBorder="1" applyProtection="1">
      <alignment vertical="center"/>
      <protection locked="0"/>
    </xf>
    <xf numFmtId="2" fontId="28" fillId="3" borderId="17" xfId="0" applyNumberFormat="1" applyFont="1" applyFill="1" applyBorder="1" applyProtection="1">
      <alignment vertical="center"/>
      <protection locked="0"/>
    </xf>
    <xf numFmtId="2" fontId="28" fillId="3" borderId="11" xfId="0" applyNumberFormat="1" applyFont="1" applyFill="1" applyBorder="1" applyProtection="1">
      <alignment vertical="center"/>
      <protection locked="0"/>
    </xf>
    <xf numFmtId="2" fontId="28" fillId="3" borderId="15" xfId="0" applyNumberFormat="1" applyFont="1" applyFill="1" applyBorder="1" applyProtection="1">
      <alignment vertical="center"/>
      <protection locked="0"/>
    </xf>
    <xf numFmtId="185" fontId="28" fillId="3" borderId="111" xfId="0" applyNumberFormat="1" applyFont="1" applyFill="1" applyBorder="1" applyAlignment="1" applyProtection="1">
      <alignment horizontal="center" vertical="center"/>
      <protection locked="0"/>
    </xf>
    <xf numFmtId="38" fontId="28" fillId="3" borderId="155" xfId="1" applyFont="1" applyFill="1" applyBorder="1" applyAlignment="1" applyProtection="1">
      <alignment horizontal="center" vertical="center" wrapText="1"/>
      <protection locked="0"/>
    </xf>
    <xf numFmtId="38" fontId="28" fillId="3" borderId="114" xfId="1" applyFont="1" applyFill="1" applyBorder="1" applyAlignment="1" applyProtection="1">
      <alignment horizontal="center" vertical="center" wrapText="1"/>
      <protection locked="0"/>
    </xf>
    <xf numFmtId="185" fontId="28" fillId="3" borderId="113" xfId="0" applyNumberFormat="1" applyFont="1" applyFill="1" applyBorder="1" applyAlignment="1" applyProtection="1">
      <alignment horizontal="center" vertical="center"/>
      <protection locked="0"/>
    </xf>
    <xf numFmtId="185" fontId="28" fillId="3" borderId="114" xfId="0" applyNumberFormat="1" applyFont="1" applyFill="1" applyBorder="1" applyAlignment="1" applyProtection="1">
      <alignment horizontal="center" vertical="center"/>
      <protection locked="0"/>
    </xf>
    <xf numFmtId="179" fontId="28" fillId="3" borderId="109" xfId="1" applyNumberFormat="1" applyFont="1" applyFill="1" applyBorder="1" applyProtection="1">
      <alignment vertical="center"/>
      <protection locked="0"/>
    </xf>
    <xf numFmtId="2" fontId="28" fillId="3" borderId="109" xfId="1" applyNumberFormat="1" applyFont="1" applyFill="1" applyBorder="1" applyAlignment="1" applyProtection="1">
      <alignment vertical="center"/>
      <protection locked="0"/>
    </xf>
    <xf numFmtId="2" fontId="28" fillId="3" borderId="109" xfId="0" applyNumberFormat="1" applyFont="1" applyFill="1" applyBorder="1" applyProtection="1">
      <alignment vertical="center"/>
      <protection locked="0"/>
    </xf>
    <xf numFmtId="38" fontId="28" fillId="3" borderId="156" xfId="1" applyFont="1" applyFill="1" applyBorder="1" applyAlignment="1" applyProtection="1">
      <alignment horizontal="center" vertical="center" wrapText="1"/>
      <protection locked="0"/>
    </xf>
    <xf numFmtId="38" fontId="28" fillId="3" borderId="47" xfId="1" applyFont="1" applyFill="1" applyBorder="1" applyAlignment="1" applyProtection="1">
      <alignment horizontal="center" vertical="center" wrapText="1"/>
      <protection locked="0"/>
    </xf>
    <xf numFmtId="1" fontId="28" fillId="3" borderId="57" xfId="0" applyNumberFormat="1" applyFont="1" applyFill="1" applyBorder="1" applyAlignment="1" applyProtection="1">
      <alignment horizontal="center" vertical="center"/>
      <protection locked="0"/>
    </xf>
    <xf numFmtId="185" fontId="28" fillId="3" borderId="63" xfId="0" applyNumberFormat="1" applyFont="1" applyFill="1" applyBorder="1" applyAlignment="1" applyProtection="1">
      <alignment horizontal="center" vertical="center"/>
      <protection locked="0"/>
    </xf>
    <xf numFmtId="185" fontId="28" fillId="3" borderId="47" xfId="0" applyNumberFormat="1" applyFont="1" applyFill="1" applyBorder="1" applyAlignment="1" applyProtection="1">
      <alignment horizontal="center" vertical="center"/>
      <protection locked="0"/>
    </xf>
    <xf numFmtId="185" fontId="28" fillId="3" borderId="57" xfId="0" applyNumberFormat="1" applyFont="1" applyFill="1" applyBorder="1" applyAlignment="1" applyProtection="1">
      <alignment horizontal="center" vertical="center"/>
      <protection locked="0"/>
    </xf>
    <xf numFmtId="185" fontId="28" fillId="3" borderId="46" xfId="0" applyNumberFormat="1" applyFont="1" applyFill="1" applyBorder="1" applyAlignment="1" applyProtection="1">
      <alignment horizontal="center" vertical="center"/>
      <protection locked="0"/>
    </xf>
    <xf numFmtId="179" fontId="28" fillId="3" borderId="24" xfId="1" applyNumberFormat="1" applyFont="1" applyFill="1" applyBorder="1" applyProtection="1">
      <alignment vertical="center"/>
      <protection locked="0"/>
    </xf>
    <xf numFmtId="2" fontId="28" fillId="3" borderId="24" xfId="1" applyNumberFormat="1" applyFont="1" applyFill="1" applyBorder="1" applyAlignment="1" applyProtection="1">
      <alignment vertical="center"/>
      <protection locked="0"/>
    </xf>
    <xf numFmtId="2" fontId="28" fillId="3" borderId="24" xfId="0" applyNumberFormat="1" applyFont="1" applyFill="1" applyBorder="1" applyProtection="1">
      <alignment vertical="center"/>
      <protection locked="0"/>
    </xf>
    <xf numFmtId="0" fontId="28" fillId="3" borderId="25" xfId="0" applyNumberFormat="1" applyFont="1" applyFill="1" applyBorder="1" applyAlignment="1" applyProtection="1">
      <alignment horizontal="center" vertical="center"/>
      <protection locked="0"/>
    </xf>
    <xf numFmtId="0" fontId="50" fillId="3" borderId="33" xfId="0" applyFont="1" applyFill="1" applyBorder="1" applyAlignment="1" applyProtection="1">
      <alignment vertical="center" wrapText="1" shrinkToFit="1"/>
      <protection locked="0"/>
    </xf>
    <xf numFmtId="0" fontId="50" fillId="0" borderId="94" xfId="0" applyFont="1" applyFill="1" applyBorder="1" applyAlignment="1" applyProtection="1">
      <alignment vertical="center" wrapText="1" shrinkToFit="1"/>
    </xf>
    <xf numFmtId="0" fontId="50" fillId="3" borderId="26" xfId="0" applyFont="1" applyFill="1" applyBorder="1" applyAlignment="1" applyProtection="1">
      <alignment vertical="center" wrapText="1" shrinkToFit="1"/>
      <protection locked="0"/>
    </xf>
    <xf numFmtId="0" fontId="50" fillId="3" borderId="23" xfId="0" applyFont="1" applyFill="1" applyBorder="1" applyAlignment="1" applyProtection="1">
      <alignment vertical="center" wrapText="1" shrinkToFit="1"/>
      <protection locked="0"/>
    </xf>
    <xf numFmtId="0" fontId="27" fillId="3" borderId="160" xfId="0" applyFont="1" applyFill="1" applyBorder="1" applyAlignment="1" applyProtection="1">
      <alignment horizontal="center" vertical="center" wrapText="1" shrinkToFit="1"/>
      <protection locked="0"/>
    </xf>
    <xf numFmtId="0" fontId="27" fillId="3" borderId="144" xfId="0" applyFont="1" applyFill="1" applyBorder="1" applyAlignment="1" applyProtection="1">
      <alignment horizontal="center" vertical="center" wrapText="1" shrinkToFit="1"/>
      <protection locked="0"/>
    </xf>
    <xf numFmtId="0" fontId="27" fillId="3" borderId="106" xfId="0" applyFont="1" applyFill="1" applyBorder="1" applyAlignment="1" applyProtection="1">
      <alignment horizontal="center" vertical="center" wrapText="1" shrinkToFit="1"/>
      <protection locked="0"/>
    </xf>
    <xf numFmtId="0" fontId="27" fillId="3" borderId="157" xfId="0" applyFont="1" applyFill="1" applyBorder="1" applyAlignment="1" applyProtection="1">
      <alignment horizontal="center" vertical="center" wrapText="1" shrinkToFit="1"/>
      <protection locked="0"/>
    </xf>
    <xf numFmtId="0" fontId="50" fillId="3" borderId="22" xfId="0" applyFont="1" applyFill="1" applyBorder="1" applyAlignment="1" applyProtection="1">
      <alignment vertical="center" wrapText="1" shrinkToFit="1"/>
      <protection locked="0"/>
    </xf>
    <xf numFmtId="0" fontId="50" fillId="3" borderId="80" xfId="0" applyFont="1" applyFill="1" applyBorder="1" applyAlignment="1" applyProtection="1">
      <alignment vertical="center" wrapText="1" shrinkToFit="1"/>
      <protection locked="0"/>
    </xf>
    <xf numFmtId="0" fontId="50" fillId="3" borderId="94" xfId="0" applyFont="1" applyFill="1" applyBorder="1" applyAlignment="1" applyProtection="1">
      <alignment vertical="center" wrapText="1" shrinkToFit="1"/>
      <protection locked="0"/>
    </xf>
    <xf numFmtId="0" fontId="50" fillId="3" borderId="81" xfId="0" applyFont="1" applyFill="1" applyBorder="1" applyAlignment="1" applyProtection="1">
      <alignment vertical="center" wrapText="1" shrinkToFit="1"/>
      <protection locked="0"/>
    </xf>
    <xf numFmtId="0" fontId="27" fillId="3" borderId="175" xfId="0" applyFont="1" applyFill="1" applyBorder="1" applyAlignment="1" applyProtection="1">
      <alignment horizontal="center" vertical="center" wrapText="1" shrinkToFit="1"/>
      <protection locked="0"/>
    </xf>
    <xf numFmtId="0" fontId="27" fillId="3" borderId="174" xfId="0" applyFont="1" applyFill="1" applyBorder="1" applyAlignment="1" applyProtection="1">
      <alignment horizontal="center" vertical="center" wrapText="1" shrinkToFit="1"/>
      <protection locked="0"/>
    </xf>
    <xf numFmtId="0" fontId="27" fillId="3" borderId="107" xfId="0" applyFont="1" applyFill="1" applyBorder="1" applyAlignment="1" applyProtection="1">
      <alignment horizontal="center" vertical="center" wrapText="1" shrinkToFit="1"/>
      <protection locked="0"/>
    </xf>
    <xf numFmtId="0" fontId="50" fillId="0" borderId="46" xfId="0" applyFont="1" applyFill="1" applyBorder="1" applyAlignment="1" applyProtection="1">
      <alignment horizontal="center" vertical="center" wrapText="1"/>
    </xf>
    <xf numFmtId="0" fontId="50" fillId="0" borderId="74" xfId="0" applyFont="1" applyFill="1" applyBorder="1" applyAlignment="1" applyProtection="1">
      <alignment horizontal="center" vertical="center" wrapText="1"/>
    </xf>
    <xf numFmtId="0" fontId="50" fillId="0" borderId="47" xfId="0" applyFont="1" applyFill="1" applyBorder="1" applyAlignment="1" applyProtection="1">
      <alignment horizontal="center" vertical="center" wrapText="1"/>
    </xf>
    <xf numFmtId="179" fontId="28" fillId="0" borderId="38" xfId="0" applyNumberFormat="1" applyFont="1" applyFill="1" applyBorder="1" applyAlignment="1" applyProtection="1">
      <alignment horizontal="right" vertical="center"/>
      <protection locked="0"/>
    </xf>
    <xf numFmtId="185" fontId="28" fillId="0" borderId="72" xfId="0" applyNumberFormat="1" applyFont="1" applyFill="1" applyBorder="1" applyAlignment="1" applyProtection="1">
      <alignment horizontal="right" vertical="center"/>
      <protection locked="0"/>
    </xf>
    <xf numFmtId="179" fontId="28" fillId="0" borderId="50" xfId="0" applyNumberFormat="1" applyFont="1" applyFill="1" applyBorder="1" applyAlignment="1" applyProtection="1">
      <alignment horizontal="right" vertical="center"/>
      <protection locked="0"/>
    </xf>
    <xf numFmtId="179" fontId="28" fillId="0" borderId="44" xfId="0" applyNumberFormat="1" applyFont="1" applyFill="1" applyBorder="1" applyAlignment="1" applyProtection="1">
      <alignment horizontal="right" vertical="center"/>
      <protection locked="0"/>
    </xf>
    <xf numFmtId="179" fontId="28" fillId="0" borderId="72" xfId="0" applyNumberFormat="1" applyFont="1" applyFill="1" applyBorder="1" applyAlignment="1" applyProtection="1">
      <alignment horizontal="right" vertical="center"/>
      <protection locked="0"/>
    </xf>
    <xf numFmtId="185" fontId="28" fillId="0" borderId="41" xfId="0" applyNumberFormat="1" applyFont="1" applyFill="1" applyBorder="1" applyAlignment="1" applyProtection="1">
      <alignment horizontal="right" vertical="center"/>
      <protection locked="0"/>
    </xf>
    <xf numFmtId="185" fontId="28" fillId="0" borderId="27" xfId="0" applyNumberFormat="1" applyFont="1" applyFill="1" applyBorder="1" applyAlignment="1" applyProtection="1">
      <alignment horizontal="right" vertical="center"/>
      <protection locked="0"/>
    </xf>
    <xf numFmtId="185" fontId="28" fillId="0" borderId="64" xfId="0" applyNumberFormat="1" applyFont="1" applyFill="1" applyBorder="1" applyAlignment="1" applyProtection="1">
      <alignment horizontal="right" vertical="center"/>
      <protection locked="0"/>
    </xf>
    <xf numFmtId="185" fontId="28" fillId="0" borderId="58" xfId="0" applyNumberFormat="1" applyFont="1" applyFill="1" applyBorder="1" applyAlignment="1" applyProtection="1">
      <alignment horizontal="right" vertical="center"/>
      <protection locked="0"/>
    </xf>
    <xf numFmtId="1" fontId="28" fillId="0" borderId="41" xfId="0" applyNumberFormat="1" applyFont="1" applyFill="1" applyBorder="1" applyProtection="1">
      <alignment vertical="center"/>
      <protection locked="0"/>
    </xf>
    <xf numFmtId="2" fontId="28" fillId="0" borderId="51" xfId="0" applyNumberFormat="1" applyFont="1" applyFill="1" applyBorder="1" applyProtection="1">
      <alignment vertical="center"/>
      <protection locked="0"/>
    </xf>
    <xf numFmtId="185" fontId="28" fillId="0" borderId="52" xfId="0" applyNumberFormat="1" applyFont="1" applyFill="1" applyBorder="1" applyProtection="1">
      <alignment vertical="center"/>
      <protection locked="0"/>
    </xf>
    <xf numFmtId="179" fontId="28" fillId="0" borderId="64" xfId="0" applyNumberFormat="1" applyFont="1" applyFill="1" applyBorder="1" applyProtection="1">
      <alignment vertical="center"/>
      <protection locked="0"/>
    </xf>
    <xf numFmtId="1" fontId="28" fillId="0" borderId="58" xfId="0" applyNumberFormat="1" applyFont="1" applyFill="1" applyBorder="1" applyProtection="1">
      <alignment vertical="center"/>
      <protection locked="0"/>
    </xf>
    <xf numFmtId="185" fontId="28" fillId="0" borderId="52" xfId="0" applyNumberFormat="1" applyFont="1" applyFill="1" applyBorder="1" applyAlignment="1" applyProtection="1">
      <alignment horizontal="center" vertical="center"/>
      <protection locked="0"/>
    </xf>
    <xf numFmtId="185" fontId="28" fillId="0" borderId="58" xfId="0" applyNumberFormat="1" applyFont="1" applyFill="1" applyBorder="1" applyAlignment="1" applyProtection="1">
      <alignment horizontal="center" vertical="center"/>
      <protection locked="0"/>
    </xf>
    <xf numFmtId="185" fontId="28" fillId="0" borderId="163" xfId="0" applyNumberFormat="1" applyFont="1" applyFill="1" applyBorder="1" applyAlignment="1" applyProtection="1">
      <alignment horizontal="center" vertical="center"/>
      <protection locked="0"/>
    </xf>
    <xf numFmtId="179" fontId="28" fillId="0" borderId="41" xfId="0" applyNumberFormat="1" applyFont="1" applyFill="1" applyBorder="1" applyAlignment="1" applyProtection="1">
      <alignment horizontal="right" vertical="center"/>
      <protection locked="0"/>
    </xf>
    <xf numFmtId="1" fontId="28" fillId="0" borderId="69" xfId="0" applyNumberFormat="1" applyFont="1" applyFill="1" applyBorder="1" applyAlignment="1" applyProtection="1">
      <alignment horizontal="right" vertical="center"/>
      <protection locked="0"/>
    </xf>
    <xf numFmtId="185" fontId="28" fillId="0" borderId="69" xfId="0" applyNumberFormat="1" applyFont="1" applyFill="1" applyBorder="1" applyAlignment="1" applyProtection="1">
      <alignment horizontal="right" vertical="center"/>
      <protection locked="0"/>
    </xf>
    <xf numFmtId="179" fontId="28" fillId="0" borderId="27" xfId="0" applyNumberFormat="1" applyFont="1" applyFill="1" applyBorder="1" applyAlignment="1" applyProtection="1">
      <alignment horizontal="right" vertical="center"/>
      <protection locked="0"/>
    </xf>
    <xf numFmtId="1" fontId="28" fillId="0" borderId="58" xfId="0" applyNumberFormat="1" applyFont="1" applyFill="1" applyBorder="1" applyAlignment="1" applyProtection="1">
      <alignment horizontal="right" vertical="center"/>
      <protection locked="0"/>
    </xf>
    <xf numFmtId="2" fontId="28" fillId="0" borderId="52" xfId="0" applyNumberFormat="1" applyFont="1" applyFill="1" applyBorder="1" applyProtection="1">
      <alignment vertical="center"/>
      <protection locked="0"/>
    </xf>
    <xf numFmtId="2" fontId="28" fillId="0" borderId="41" xfId="0" applyNumberFormat="1" applyFont="1" applyFill="1" applyBorder="1" applyProtection="1">
      <alignment vertical="center"/>
      <protection locked="0"/>
    </xf>
    <xf numFmtId="1" fontId="28" fillId="0" borderId="128" xfId="0" applyNumberFormat="1" applyFont="1" applyFill="1" applyBorder="1" applyProtection="1">
      <alignment vertical="center"/>
      <protection locked="0"/>
    </xf>
    <xf numFmtId="0" fontId="28" fillId="0" borderId="64" xfId="0" applyNumberFormat="1" applyFont="1" applyFill="1" applyBorder="1" applyProtection="1">
      <alignment vertical="center"/>
      <protection locked="0"/>
    </xf>
    <xf numFmtId="0" fontId="28" fillId="0" borderId="69" xfId="0" applyNumberFormat="1" applyFont="1" applyFill="1" applyBorder="1" applyProtection="1">
      <alignment vertical="center"/>
      <protection locked="0"/>
    </xf>
    <xf numFmtId="185" fontId="28" fillId="0" borderId="58" xfId="0" applyNumberFormat="1" applyFont="1" applyFill="1" applyBorder="1" applyProtection="1">
      <alignment vertical="center"/>
      <protection locked="0"/>
    </xf>
    <xf numFmtId="185" fontId="28" fillId="0" borderId="55" xfId="0" applyNumberFormat="1" applyFont="1" applyFill="1" applyBorder="1" applyProtection="1">
      <alignment vertical="center"/>
      <protection locked="0"/>
    </xf>
    <xf numFmtId="185" fontId="28" fillId="0" borderId="8" xfId="0" applyNumberFormat="1" applyFont="1" applyFill="1" applyBorder="1" applyProtection="1">
      <alignment vertical="center"/>
      <protection locked="0"/>
    </xf>
    <xf numFmtId="0" fontId="28" fillId="0" borderId="50" xfId="0" applyNumberFormat="1" applyFont="1" applyFill="1" applyBorder="1" applyProtection="1">
      <alignment vertical="center"/>
      <protection locked="0"/>
    </xf>
    <xf numFmtId="1" fontId="28" fillId="0" borderId="50" xfId="0" applyNumberFormat="1" applyFont="1" applyFill="1" applyBorder="1" applyProtection="1">
      <alignment vertical="center"/>
      <protection locked="0"/>
    </xf>
    <xf numFmtId="0" fontId="28" fillId="0" borderId="128" xfId="0" applyNumberFormat="1" applyFont="1" applyFill="1" applyBorder="1" applyProtection="1">
      <alignment vertical="center"/>
      <protection locked="0"/>
    </xf>
    <xf numFmtId="179" fontId="28" fillId="0" borderId="36" xfId="0" applyNumberFormat="1" applyFont="1" applyFill="1" applyBorder="1" applyAlignment="1" applyProtection="1">
      <alignment horizontal="right" vertical="center"/>
      <protection locked="0"/>
    </xf>
    <xf numFmtId="179" fontId="28" fillId="0" borderId="42" xfId="0" applyNumberFormat="1" applyFont="1" applyFill="1" applyBorder="1" applyProtection="1">
      <alignment vertical="center"/>
      <protection locked="0"/>
    </xf>
    <xf numFmtId="185" fontId="28" fillId="0" borderId="70" xfId="0" applyNumberFormat="1" applyFont="1" applyFill="1" applyBorder="1" applyProtection="1">
      <alignment vertical="center"/>
      <protection locked="0"/>
    </xf>
    <xf numFmtId="179" fontId="28" fillId="0" borderId="72" xfId="0" applyNumberFormat="1" applyFont="1" applyFill="1" applyBorder="1" applyProtection="1">
      <alignment vertical="center"/>
      <protection locked="0"/>
    </xf>
    <xf numFmtId="185" fontId="28" fillId="0" borderId="42" xfId="0" applyNumberFormat="1" applyFont="1" applyFill="1" applyBorder="1" applyAlignment="1" applyProtection="1">
      <alignment horizontal="right" vertical="center"/>
      <protection locked="0"/>
    </xf>
    <xf numFmtId="185" fontId="28" fillId="0" borderId="28" xfId="0" applyNumberFormat="1" applyFont="1" applyFill="1" applyBorder="1" applyAlignment="1" applyProtection="1">
      <alignment horizontal="right" vertical="center"/>
      <protection locked="0"/>
    </xf>
    <xf numFmtId="185" fontId="28" fillId="0" borderId="62" xfId="0" applyNumberFormat="1" applyFont="1" applyFill="1" applyBorder="1" applyAlignment="1" applyProtection="1">
      <alignment horizontal="right" vertical="center"/>
      <protection locked="0"/>
    </xf>
    <xf numFmtId="185" fontId="28" fillId="0" borderId="51" xfId="0" applyNumberFormat="1" applyFont="1" applyFill="1" applyBorder="1" applyAlignment="1" applyProtection="1">
      <alignment horizontal="right" vertical="center"/>
      <protection locked="0"/>
    </xf>
    <xf numFmtId="1" fontId="28" fillId="0" borderId="42" xfId="0" applyNumberFormat="1" applyFont="1" applyFill="1" applyBorder="1" applyProtection="1">
      <alignment vertical="center"/>
      <protection locked="0"/>
    </xf>
    <xf numFmtId="185" fontId="28" fillId="0" borderId="53" xfId="0" applyNumberFormat="1" applyFont="1" applyFill="1" applyBorder="1" applyProtection="1">
      <alignment vertical="center"/>
      <protection locked="0"/>
    </xf>
    <xf numFmtId="179" fontId="28" fillId="0" borderId="62" xfId="0" applyNumberFormat="1" applyFont="1" applyFill="1" applyBorder="1" applyProtection="1">
      <alignment vertical="center"/>
      <protection locked="0"/>
    </xf>
    <xf numFmtId="1" fontId="28" fillId="0" borderId="51" xfId="0" applyNumberFormat="1" applyFont="1" applyFill="1" applyBorder="1" applyProtection="1">
      <alignment vertical="center"/>
      <protection locked="0"/>
    </xf>
    <xf numFmtId="185" fontId="28" fillId="0" borderId="53" xfId="0" applyNumberFormat="1" applyFont="1" applyFill="1" applyBorder="1" applyAlignment="1" applyProtection="1">
      <alignment horizontal="center" vertical="center"/>
      <protection locked="0"/>
    </xf>
    <xf numFmtId="185" fontId="28" fillId="0" borderId="51" xfId="0" applyNumberFormat="1" applyFont="1" applyFill="1" applyBorder="1" applyAlignment="1" applyProtection="1">
      <alignment horizontal="center" vertical="center"/>
      <protection locked="0"/>
    </xf>
    <xf numFmtId="185" fontId="28" fillId="0" borderId="42" xfId="0" applyNumberFormat="1" applyFont="1" applyFill="1" applyBorder="1" applyAlignment="1" applyProtection="1">
      <alignment horizontal="center" vertical="center"/>
      <protection locked="0"/>
    </xf>
    <xf numFmtId="179" fontId="28" fillId="0" borderId="42" xfId="0" applyNumberFormat="1" applyFont="1" applyFill="1" applyBorder="1" applyAlignment="1" applyProtection="1">
      <alignment horizontal="right" vertical="center"/>
      <protection locked="0"/>
    </xf>
    <xf numFmtId="1" fontId="28" fillId="0" borderId="70" xfId="0" applyNumberFormat="1" applyFont="1" applyFill="1" applyBorder="1" applyAlignment="1" applyProtection="1">
      <alignment horizontal="right" vertical="center"/>
      <protection locked="0"/>
    </xf>
    <xf numFmtId="179" fontId="28" fillId="0" borderId="28" xfId="0" applyNumberFormat="1" applyFont="1" applyFill="1" applyBorder="1" applyAlignment="1" applyProtection="1">
      <alignment horizontal="right" vertical="center"/>
      <protection locked="0"/>
    </xf>
    <xf numFmtId="1" fontId="28" fillId="0" borderId="51" xfId="0" applyNumberFormat="1" applyFont="1" applyFill="1" applyBorder="1" applyAlignment="1" applyProtection="1">
      <alignment horizontal="right" vertical="center"/>
      <protection locked="0"/>
    </xf>
    <xf numFmtId="2" fontId="28" fillId="0" borderId="53" xfId="0" applyNumberFormat="1" applyFont="1" applyFill="1" applyBorder="1" applyProtection="1">
      <alignment vertical="center"/>
      <protection locked="0"/>
    </xf>
    <xf numFmtId="2" fontId="28" fillId="0" borderId="42" xfId="0" applyNumberFormat="1" applyFont="1" applyFill="1" applyBorder="1" applyProtection="1">
      <alignment vertical="center"/>
      <protection locked="0"/>
    </xf>
    <xf numFmtId="1" fontId="28" fillId="0" borderId="129" xfId="0" applyNumberFormat="1" applyFont="1" applyFill="1" applyBorder="1" applyProtection="1">
      <alignment vertical="center"/>
      <protection locked="0"/>
    </xf>
    <xf numFmtId="0" fontId="28" fillId="0" borderId="62" xfId="0" applyNumberFormat="1" applyFont="1" applyFill="1" applyBorder="1" applyProtection="1">
      <alignment vertical="center"/>
      <protection locked="0"/>
    </xf>
    <xf numFmtId="0" fontId="28" fillId="0" borderId="70" xfId="0" applyNumberFormat="1" applyFont="1" applyFill="1" applyBorder="1" applyProtection="1">
      <alignment vertical="center"/>
      <protection locked="0"/>
    </xf>
    <xf numFmtId="185" fontId="28" fillId="0" borderId="51" xfId="0" applyNumberFormat="1" applyFont="1" applyFill="1" applyBorder="1" applyProtection="1">
      <alignment vertical="center"/>
      <protection locked="0"/>
    </xf>
    <xf numFmtId="185" fontId="28" fillId="0" borderId="11" xfId="0" applyNumberFormat="1" applyFont="1" applyFill="1" applyBorder="1" applyProtection="1">
      <alignment vertical="center"/>
      <protection locked="0"/>
    </xf>
    <xf numFmtId="0" fontId="28" fillId="0" borderId="51" xfId="0" applyNumberFormat="1" applyFont="1" applyFill="1" applyBorder="1" applyProtection="1">
      <alignment vertical="center"/>
      <protection locked="0"/>
    </xf>
    <xf numFmtId="0" fontId="28" fillId="0" borderId="129" xfId="0" applyNumberFormat="1" applyFont="1" applyFill="1" applyBorder="1" applyProtection="1">
      <alignment vertical="center"/>
      <protection locked="0"/>
    </xf>
    <xf numFmtId="0" fontId="28" fillId="0" borderId="51" xfId="0" applyNumberFormat="1" applyFont="1" applyFill="1" applyBorder="1" applyAlignment="1" applyProtection="1">
      <alignment horizontal="right" vertical="center"/>
      <protection locked="0"/>
    </xf>
    <xf numFmtId="185" fontId="28" fillId="0" borderId="70" xfId="0" applyNumberFormat="1" applyFont="1" applyFill="1" applyBorder="1" applyAlignment="1" applyProtection="1">
      <alignment horizontal="right" vertical="center"/>
      <protection locked="0"/>
    </xf>
    <xf numFmtId="179" fontId="28" fillId="0" borderId="37" xfId="0" applyNumberFormat="1" applyFont="1" applyFill="1" applyBorder="1" applyAlignment="1" applyProtection="1">
      <alignment horizontal="right" vertical="center"/>
      <protection locked="0"/>
    </xf>
    <xf numFmtId="185" fontId="28" fillId="0" borderId="71" xfId="0" applyNumberFormat="1" applyFont="1" applyFill="1" applyBorder="1" applyAlignment="1" applyProtection="1">
      <alignment horizontal="right" vertical="center"/>
      <protection locked="0"/>
    </xf>
    <xf numFmtId="179" fontId="28" fillId="0" borderId="48" xfId="0" applyNumberFormat="1" applyFont="1" applyFill="1" applyBorder="1" applyAlignment="1" applyProtection="1">
      <alignment horizontal="right" vertical="center"/>
      <protection locked="0"/>
    </xf>
    <xf numFmtId="179" fontId="28" fillId="0" borderId="43" xfId="0" applyNumberFormat="1" applyFont="1" applyFill="1" applyBorder="1" applyAlignment="1" applyProtection="1">
      <alignment horizontal="right" vertical="center"/>
      <protection locked="0"/>
    </xf>
    <xf numFmtId="179" fontId="28" fillId="0" borderId="71" xfId="0" applyNumberFormat="1" applyFont="1" applyFill="1" applyBorder="1" applyAlignment="1" applyProtection="1">
      <alignment horizontal="right" vertical="center"/>
      <protection locked="0"/>
    </xf>
    <xf numFmtId="185" fontId="28" fillId="0" borderId="43" xfId="0" applyNumberFormat="1" applyFont="1" applyFill="1" applyBorder="1" applyAlignment="1" applyProtection="1">
      <alignment horizontal="right" vertical="center"/>
      <protection locked="0"/>
    </xf>
    <xf numFmtId="185" fontId="28" fillId="0" borderId="30" xfId="0" applyNumberFormat="1" applyFont="1" applyFill="1" applyBorder="1" applyAlignment="1" applyProtection="1">
      <alignment horizontal="right" vertical="center"/>
      <protection locked="0"/>
    </xf>
    <xf numFmtId="185" fontId="28" fillId="0" borderId="59" xfId="0" applyNumberFormat="1" applyFont="1" applyFill="1" applyBorder="1" applyAlignment="1" applyProtection="1">
      <alignment horizontal="right" vertical="center"/>
      <protection locked="0"/>
    </xf>
    <xf numFmtId="185" fontId="28" fillId="0" borderId="48" xfId="0" applyNumberFormat="1" applyFont="1" applyFill="1" applyBorder="1" applyAlignment="1" applyProtection="1">
      <alignment horizontal="right" vertical="center"/>
      <protection locked="0"/>
    </xf>
    <xf numFmtId="1" fontId="28" fillId="0" borderId="43" xfId="0" applyNumberFormat="1" applyFont="1" applyFill="1" applyBorder="1" applyProtection="1">
      <alignment vertical="center"/>
      <protection locked="0"/>
    </xf>
    <xf numFmtId="2" fontId="28" fillId="0" borderId="48" xfId="0" applyNumberFormat="1" applyFont="1" applyFill="1" applyBorder="1" applyProtection="1">
      <alignment vertical="center"/>
      <protection locked="0"/>
    </xf>
    <xf numFmtId="185" fontId="28" fillId="0" borderId="54" xfId="0" applyNumberFormat="1" applyFont="1" applyFill="1" applyBorder="1" applyProtection="1">
      <alignment vertical="center"/>
      <protection locked="0"/>
    </xf>
    <xf numFmtId="179" fontId="28" fillId="0" borderId="59" xfId="0" applyNumberFormat="1" applyFont="1" applyFill="1" applyBorder="1" applyProtection="1">
      <alignment vertical="center"/>
      <protection locked="0"/>
    </xf>
    <xf numFmtId="1" fontId="28" fillId="0" borderId="48" xfId="0" applyNumberFormat="1" applyFont="1" applyFill="1" applyBorder="1" applyProtection="1">
      <alignment vertical="center"/>
      <protection locked="0"/>
    </xf>
    <xf numFmtId="185" fontId="28" fillId="0" borderId="54" xfId="0" applyNumberFormat="1" applyFont="1" applyFill="1" applyBorder="1" applyAlignment="1" applyProtection="1">
      <alignment horizontal="center" vertical="center"/>
      <protection locked="0"/>
    </xf>
    <xf numFmtId="185" fontId="28" fillId="0" borderId="48" xfId="0" applyNumberFormat="1" applyFont="1" applyFill="1" applyBorder="1" applyAlignment="1" applyProtection="1">
      <alignment horizontal="center" vertical="center"/>
      <protection locked="0"/>
    </xf>
    <xf numFmtId="185" fontId="28" fillId="0" borderId="43" xfId="0" applyNumberFormat="1" applyFont="1" applyFill="1" applyBorder="1" applyAlignment="1" applyProtection="1">
      <alignment horizontal="center" vertical="center"/>
      <protection locked="0"/>
    </xf>
    <xf numFmtId="1" fontId="28" fillId="0" borderId="71" xfId="0" applyNumberFormat="1" applyFont="1" applyFill="1" applyBorder="1" applyAlignment="1" applyProtection="1">
      <alignment horizontal="right" vertical="center"/>
      <protection locked="0"/>
    </xf>
    <xf numFmtId="179" fontId="28" fillId="0" borderId="30" xfId="0" applyNumberFormat="1" applyFont="1" applyFill="1" applyBorder="1" applyAlignment="1" applyProtection="1">
      <alignment horizontal="right" vertical="center"/>
      <protection locked="0"/>
    </xf>
    <xf numFmtId="1" fontId="28" fillId="0" borderId="48" xfId="0" applyNumberFormat="1" applyFont="1" applyFill="1" applyBorder="1" applyAlignment="1" applyProtection="1">
      <alignment horizontal="right" vertical="center"/>
      <protection locked="0"/>
    </xf>
    <xf numFmtId="2" fontId="28" fillId="0" borderId="54" xfId="0" applyNumberFormat="1" applyFont="1" applyFill="1" applyBorder="1" applyProtection="1">
      <alignment vertical="center"/>
      <protection locked="0"/>
    </xf>
    <xf numFmtId="2" fontId="28" fillId="0" borderId="43" xfId="0" applyNumberFormat="1" applyFont="1" applyFill="1" applyBorder="1" applyProtection="1">
      <alignment vertical="center"/>
      <protection locked="0"/>
    </xf>
    <xf numFmtId="1" fontId="28" fillId="0" borderId="130" xfId="0" applyNumberFormat="1" applyFont="1" applyFill="1" applyBorder="1" applyProtection="1">
      <alignment vertical="center"/>
      <protection locked="0"/>
    </xf>
    <xf numFmtId="0" fontId="28" fillId="0" borderId="59" xfId="0" applyNumberFormat="1" applyFont="1" applyFill="1" applyBorder="1" applyProtection="1">
      <alignment vertical="center"/>
      <protection locked="0"/>
    </xf>
    <xf numFmtId="0" fontId="28" fillId="0" borderId="71" xfId="0" applyNumberFormat="1" applyFont="1" applyFill="1" applyBorder="1" applyProtection="1">
      <alignment vertical="center"/>
      <protection locked="0"/>
    </xf>
    <xf numFmtId="185" fontId="28" fillId="0" borderId="48" xfId="0" applyNumberFormat="1" applyFont="1" applyFill="1" applyBorder="1" applyProtection="1">
      <alignment vertical="center"/>
      <protection locked="0"/>
    </xf>
    <xf numFmtId="185" fontId="28" fillId="0" borderId="15" xfId="0" applyNumberFormat="1" applyFont="1" applyFill="1" applyBorder="1" applyProtection="1">
      <alignment vertical="center"/>
      <protection locked="0"/>
    </xf>
    <xf numFmtId="0" fontId="28" fillId="0" borderId="48" xfId="0" applyNumberFormat="1" applyFont="1" applyFill="1" applyBorder="1" applyProtection="1">
      <alignment vertical="center"/>
      <protection locked="0"/>
    </xf>
    <xf numFmtId="0" fontId="28" fillId="0" borderId="130" xfId="0" applyNumberFormat="1" applyFont="1" applyFill="1" applyBorder="1" applyProtection="1">
      <alignment vertical="center"/>
      <protection locked="0"/>
    </xf>
    <xf numFmtId="0" fontId="28" fillId="0" borderId="48" xfId="0" applyNumberFormat="1" applyFont="1" applyFill="1" applyBorder="1" applyAlignment="1" applyProtection="1">
      <alignment horizontal="right" vertical="center"/>
      <protection locked="0"/>
    </xf>
    <xf numFmtId="179" fontId="28" fillId="0" borderId="60" xfId="0" applyNumberFormat="1" applyFont="1" applyFill="1" applyBorder="1" applyAlignment="1" applyProtection="1">
      <alignment horizontal="right" vertical="center"/>
      <protection locked="0"/>
    </xf>
    <xf numFmtId="185" fontId="28" fillId="0" borderId="45" xfId="0" applyNumberFormat="1" applyFont="1" applyFill="1" applyBorder="1" applyAlignment="1" applyProtection="1">
      <alignment horizontal="right" vertical="center"/>
      <protection locked="0"/>
    </xf>
    <xf numFmtId="185" fontId="28" fillId="0" borderId="29" xfId="0" applyNumberFormat="1" applyFont="1" applyFill="1" applyBorder="1" applyAlignment="1" applyProtection="1">
      <alignment horizontal="right" vertical="center"/>
      <protection locked="0"/>
    </xf>
    <xf numFmtId="185" fontId="28" fillId="0" borderId="61" xfId="0" applyNumberFormat="1" applyFont="1" applyFill="1" applyBorder="1" applyAlignment="1" applyProtection="1">
      <alignment horizontal="right" vertical="center"/>
      <protection locked="0"/>
    </xf>
    <xf numFmtId="185" fontId="28" fillId="0" borderId="50" xfId="0" applyNumberFormat="1" applyFont="1" applyFill="1" applyBorder="1" applyAlignment="1" applyProtection="1">
      <alignment horizontal="right" vertical="center"/>
      <protection locked="0"/>
    </xf>
    <xf numFmtId="1" fontId="28" fillId="0" borderId="44" xfId="0" applyNumberFormat="1" applyFont="1" applyFill="1" applyBorder="1" applyProtection="1">
      <alignment vertical="center"/>
      <protection locked="0"/>
    </xf>
    <xf numFmtId="2" fontId="28" fillId="0" borderId="50" xfId="0" applyNumberFormat="1" applyFont="1" applyFill="1" applyBorder="1" applyProtection="1">
      <alignment vertical="center"/>
      <protection locked="0"/>
    </xf>
    <xf numFmtId="179" fontId="28" fillId="0" borderId="61" xfId="0" applyNumberFormat="1" applyFont="1" applyFill="1" applyBorder="1" applyProtection="1">
      <alignment vertical="center"/>
      <protection locked="0"/>
    </xf>
    <xf numFmtId="185" fontId="28" fillId="0" borderId="55" xfId="0" applyNumberFormat="1" applyFont="1" applyFill="1" applyBorder="1" applyAlignment="1" applyProtection="1">
      <alignment horizontal="center" vertical="center"/>
      <protection locked="0"/>
    </xf>
    <xf numFmtId="185" fontId="28" fillId="0" borderId="50" xfId="0" applyNumberFormat="1" applyFont="1" applyFill="1" applyBorder="1" applyAlignment="1" applyProtection="1">
      <alignment horizontal="center" vertical="center"/>
      <protection locked="0"/>
    </xf>
    <xf numFmtId="185" fontId="28" fillId="0" borderId="45" xfId="0" applyNumberFormat="1" applyFont="1" applyFill="1" applyBorder="1" applyAlignment="1" applyProtection="1">
      <alignment horizontal="center" vertical="center"/>
      <protection locked="0"/>
    </xf>
    <xf numFmtId="1" fontId="28" fillId="0" borderId="72" xfId="0" applyNumberFormat="1" applyFont="1" applyFill="1" applyBorder="1" applyAlignment="1" applyProtection="1">
      <alignment horizontal="right" vertical="center"/>
      <protection locked="0"/>
    </xf>
    <xf numFmtId="179" fontId="28" fillId="0" borderId="29" xfId="0" applyNumberFormat="1" applyFont="1" applyFill="1" applyBorder="1" applyAlignment="1" applyProtection="1">
      <alignment horizontal="right" vertical="center"/>
      <protection locked="0"/>
    </xf>
    <xf numFmtId="1" fontId="28" fillId="0" borderId="50" xfId="0" applyNumberFormat="1" applyFont="1" applyFill="1" applyBorder="1" applyAlignment="1" applyProtection="1">
      <alignment horizontal="right" vertical="center"/>
      <protection locked="0"/>
    </xf>
    <xf numFmtId="2" fontId="28" fillId="0" borderId="55" xfId="0" applyNumberFormat="1" applyFont="1" applyFill="1" applyBorder="1" applyProtection="1">
      <alignment vertical="center"/>
      <protection locked="0"/>
    </xf>
    <xf numFmtId="2" fontId="28" fillId="0" borderId="44" xfId="0" applyNumberFormat="1" applyFont="1" applyFill="1" applyBorder="1" applyProtection="1">
      <alignment vertical="center"/>
      <protection locked="0"/>
    </xf>
    <xf numFmtId="0" fontId="28" fillId="0" borderId="61" xfId="0" applyNumberFormat="1" applyFont="1" applyFill="1" applyBorder="1" applyProtection="1">
      <alignment vertical="center"/>
      <protection locked="0"/>
    </xf>
    <xf numFmtId="0" fontId="28" fillId="0" borderId="72" xfId="0" applyNumberFormat="1" applyFont="1" applyFill="1" applyBorder="1" applyProtection="1">
      <alignment vertical="center"/>
      <protection locked="0"/>
    </xf>
    <xf numFmtId="185" fontId="28" fillId="0" borderId="50" xfId="0" applyNumberFormat="1" applyFont="1" applyFill="1" applyBorder="1" applyProtection="1">
      <alignment vertical="center"/>
      <protection locked="0"/>
    </xf>
    <xf numFmtId="185" fontId="28" fillId="0" borderId="18" xfId="0" applyNumberFormat="1" applyFont="1" applyFill="1" applyBorder="1" applyProtection="1">
      <alignment vertical="center"/>
      <protection locked="0"/>
    </xf>
    <xf numFmtId="0" fontId="28" fillId="0" borderId="50" xfId="0" applyNumberFormat="1" applyFont="1" applyFill="1" applyBorder="1" applyAlignment="1" applyProtection="1">
      <alignment horizontal="right" vertical="center"/>
      <protection locked="0"/>
    </xf>
    <xf numFmtId="179" fontId="28" fillId="0" borderId="44" xfId="0" applyNumberFormat="1" applyFont="1" applyFill="1" applyBorder="1" applyProtection="1">
      <alignment vertical="center"/>
      <protection locked="0"/>
    </xf>
    <xf numFmtId="185" fontId="28" fillId="0" borderId="72" xfId="0" applyNumberFormat="1" applyFont="1" applyFill="1" applyBorder="1" applyProtection="1">
      <alignment vertical="center"/>
      <protection locked="0"/>
    </xf>
    <xf numFmtId="185" fontId="28" fillId="0" borderId="44" xfId="0" applyNumberFormat="1" applyFont="1" applyFill="1" applyBorder="1" applyAlignment="1" applyProtection="1">
      <alignment horizontal="right" vertical="center"/>
      <protection locked="0"/>
    </xf>
    <xf numFmtId="179" fontId="28" fillId="0" borderId="59" xfId="0" applyNumberFormat="1" applyFont="1" applyFill="1" applyBorder="1" applyAlignment="1" applyProtection="1">
      <alignment horizontal="right" vertical="center"/>
      <protection locked="0"/>
    </xf>
    <xf numFmtId="185" fontId="28" fillId="0" borderId="82" xfId="0" applyNumberFormat="1" applyFont="1" applyFill="1" applyBorder="1" applyAlignment="1" applyProtection="1">
      <alignment horizontal="center" vertical="center"/>
      <protection locked="0"/>
    </xf>
    <xf numFmtId="179" fontId="28" fillId="0" borderId="39" xfId="0" applyNumberFormat="1" applyFont="1" applyFill="1" applyBorder="1" applyAlignment="1" applyProtection="1">
      <alignment horizontal="right" vertical="center"/>
      <protection locked="0"/>
    </xf>
    <xf numFmtId="179" fontId="28" fillId="0" borderId="45" xfId="0" applyNumberFormat="1" applyFont="1" applyFill="1" applyBorder="1" applyProtection="1">
      <alignment vertical="center"/>
      <protection locked="0"/>
    </xf>
    <xf numFmtId="185" fontId="28" fillId="0" borderId="73" xfId="0" applyNumberFormat="1" applyFont="1" applyFill="1" applyBorder="1" applyProtection="1">
      <alignment vertical="center"/>
      <protection locked="0"/>
    </xf>
    <xf numFmtId="185" fontId="28" fillId="0" borderId="60" xfId="0" applyNumberFormat="1" applyFont="1" applyFill="1" applyBorder="1" applyAlignment="1" applyProtection="1">
      <alignment horizontal="right" vertical="center"/>
      <protection locked="0"/>
    </xf>
    <xf numFmtId="185" fontId="28" fillId="0" borderId="49" xfId="0" applyNumberFormat="1" applyFont="1" applyFill="1" applyBorder="1" applyAlignment="1" applyProtection="1">
      <alignment horizontal="right" vertical="center"/>
      <protection locked="0"/>
    </xf>
    <xf numFmtId="1" fontId="28" fillId="0" borderId="56" xfId="0" applyNumberFormat="1" applyFont="1" applyFill="1" applyBorder="1" applyProtection="1">
      <alignment vertical="center"/>
      <protection locked="0"/>
    </xf>
    <xf numFmtId="2" fontId="28" fillId="0" borderId="49" xfId="0" applyNumberFormat="1" applyFont="1" applyFill="1" applyBorder="1" applyProtection="1">
      <alignment vertical="center"/>
      <protection locked="0"/>
    </xf>
    <xf numFmtId="185" fontId="28" fillId="0" borderId="56" xfId="0" applyNumberFormat="1" applyFont="1" applyFill="1" applyBorder="1" applyProtection="1">
      <alignment vertical="center"/>
      <protection locked="0"/>
    </xf>
    <xf numFmtId="179" fontId="28" fillId="0" borderId="60" xfId="0" applyNumberFormat="1" applyFont="1" applyFill="1" applyBorder="1" applyProtection="1">
      <alignment vertical="center"/>
      <protection locked="0"/>
    </xf>
    <xf numFmtId="1" fontId="28" fillId="0" borderId="49" xfId="0" applyNumberFormat="1" applyFont="1" applyFill="1" applyBorder="1" applyProtection="1">
      <alignment vertical="center"/>
      <protection locked="0"/>
    </xf>
    <xf numFmtId="185" fontId="28" fillId="0" borderId="56" xfId="0" applyNumberFormat="1" applyFont="1" applyFill="1" applyBorder="1" applyAlignment="1" applyProtection="1">
      <alignment horizontal="center" vertical="center"/>
      <protection locked="0"/>
    </xf>
    <xf numFmtId="185" fontId="28" fillId="0" borderId="49" xfId="0" applyNumberFormat="1" applyFont="1" applyFill="1" applyBorder="1" applyAlignment="1" applyProtection="1">
      <alignment horizontal="center" vertical="center"/>
      <protection locked="0"/>
    </xf>
    <xf numFmtId="185" fontId="28" fillId="0" borderId="44" xfId="0" applyNumberFormat="1" applyFont="1" applyFill="1" applyBorder="1" applyAlignment="1" applyProtection="1">
      <alignment horizontal="center" vertical="center"/>
      <protection locked="0"/>
    </xf>
    <xf numFmtId="179" fontId="28" fillId="0" borderId="45" xfId="0" applyNumberFormat="1" applyFont="1" applyFill="1" applyBorder="1" applyAlignment="1" applyProtection="1">
      <alignment horizontal="right" vertical="center"/>
      <protection locked="0"/>
    </xf>
    <xf numFmtId="1" fontId="28" fillId="0" borderId="73" xfId="0" applyNumberFormat="1" applyFont="1" applyFill="1" applyBorder="1" applyAlignment="1" applyProtection="1">
      <alignment horizontal="right" vertical="center"/>
      <protection locked="0"/>
    </xf>
    <xf numFmtId="185" fontId="28" fillId="0" borderId="31" xfId="0" applyNumberFormat="1" applyFont="1" applyFill="1" applyBorder="1" applyAlignment="1" applyProtection="1">
      <alignment horizontal="right" vertical="center"/>
      <protection locked="0"/>
    </xf>
    <xf numFmtId="179" fontId="28" fillId="0" borderId="31" xfId="0" applyNumberFormat="1" applyFont="1" applyFill="1" applyBorder="1" applyAlignment="1" applyProtection="1">
      <alignment horizontal="right" vertical="center"/>
      <protection locked="0"/>
    </xf>
    <xf numFmtId="1" fontId="28" fillId="0" borderId="49" xfId="0" applyNumberFormat="1" applyFont="1" applyFill="1" applyBorder="1" applyAlignment="1" applyProtection="1">
      <alignment horizontal="right" vertical="center"/>
      <protection locked="0"/>
    </xf>
    <xf numFmtId="2" fontId="28" fillId="0" borderId="56" xfId="0" applyNumberFormat="1" applyFont="1" applyFill="1" applyBorder="1" applyProtection="1">
      <alignment vertical="center"/>
      <protection locked="0"/>
    </xf>
    <xf numFmtId="0" fontId="28" fillId="0" borderId="60" xfId="0" applyNumberFormat="1" applyFont="1" applyFill="1" applyBorder="1" applyProtection="1">
      <alignment vertical="center"/>
      <protection locked="0"/>
    </xf>
    <xf numFmtId="0" fontId="28" fillId="0" borderId="73" xfId="0" applyNumberFormat="1" applyFont="1" applyFill="1" applyBorder="1" applyProtection="1">
      <alignment vertical="center"/>
      <protection locked="0"/>
    </xf>
    <xf numFmtId="185" fontId="28" fillId="0" borderId="49" xfId="0" applyNumberFormat="1" applyFont="1" applyFill="1" applyBorder="1" applyProtection="1">
      <alignment vertical="center"/>
      <protection locked="0"/>
    </xf>
    <xf numFmtId="185" fontId="28" fillId="0" borderId="17" xfId="0" applyNumberFormat="1" applyFont="1" applyFill="1" applyBorder="1" applyProtection="1">
      <alignment vertical="center"/>
      <protection locked="0"/>
    </xf>
    <xf numFmtId="179" fontId="28" fillId="0" borderId="61" xfId="0" applyNumberFormat="1" applyFont="1" applyFill="1" applyBorder="1" applyAlignment="1" applyProtection="1">
      <alignment horizontal="right" vertical="center"/>
      <protection locked="0"/>
    </xf>
    <xf numFmtId="1" fontId="28" fillId="0" borderId="55" xfId="0" applyNumberFormat="1" applyFont="1" applyFill="1" applyBorder="1" applyProtection="1">
      <alignment vertical="center"/>
      <protection locked="0"/>
    </xf>
    <xf numFmtId="1" fontId="28" fillId="0" borderId="53" xfId="0" applyNumberFormat="1" applyFont="1" applyFill="1" applyBorder="1" applyProtection="1">
      <alignment vertical="center"/>
      <protection locked="0"/>
    </xf>
    <xf numFmtId="185" fontId="28" fillId="0" borderId="103" xfId="0" applyNumberFormat="1" applyFont="1" applyFill="1" applyBorder="1" applyAlignment="1" applyProtection="1">
      <alignment horizontal="right" vertical="center"/>
      <protection locked="0"/>
    </xf>
    <xf numFmtId="1" fontId="28" fillId="0" borderId="54" xfId="0" applyNumberFormat="1" applyFont="1" applyFill="1" applyBorder="1" applyProtection="1">
      <alignment vertical="center"/>
      <protection locked="0"/>
    </xf>
    <xf numFmtId="185" fontId="28" fillId="0" borderId="111" xfId="0" applyNumberFormat="1" applyFont="1" applyFill="1" applyBorder="1" applyAlignment="1" applyProtection="1">
      <alignment horizontal="center" vertical="center"/>
      <protection locked="0"/>
    </xf>
    <xf numFmtId="185" fontId="28" fillId="0" borderId="73" xfId="0" applyNumberFormat="1" applyFont="1" applyFill="1" applyBorder="1" applyAlignment="1" applyProtection="1">
      <alignment horizontal="right" vertical="center"/>
      <protection locked="0"/>
    </xf>
    <xf numFmtId="185" fontId="28" fillId="0" borderId="45" xfId="0" applyNumberFormat="1" applyFont="1" applyFill="1" applyBorder="1" applyProtection="1">
      <alignment vertical="center"/>
      <protection locked="0"/>
    </xf>
    <xf numFmtId="185" fontId="28" fillId="0" borderId="60" xfId="0" applyNumberFormat="1" applyFont="1" applyFill="1" applyBorder="1" applyProtection="1">
      <alignment vertical="center"/>
      <protection locked="0"/>
    </xf>
    <xf numFmtId="185" fontId="28" fillId="0" borderId="145" xfId="0" applyNumberFormat="1" applyFont="1" applyFill="1" applyBorder="1" applyAlignment="1" applyProtection="1">
      <alignment horizontal="center" vertical="center"/>
      <protection locked="0"/>
    </xf>
    <xf numFmtId="179" fontId="28" fillId="0" borderId="31" xfId="0" applyNumberFormat="1" applyFont="1" applyFill="1" applyBorder="1" applyProtection="1">
      <alignment vertical="center"/>
      <protection locked="0"/>
    </xf>
    <xf numFmtId="185" fontId="28" fillId="0" borderId="42" xfId="0" applyNumberFormat="1" applyFont="1" applyFill="1" applyBorder="1" applyProtection="1">
      <alignment vertical="center"/>
      <protection locked="0"/>
    </xf>
    <xf numFmtId="185" fontId="28" fillId="0" borderId="62" xfId="0" applyNumberFormat="1" applyFont="1" applyFill="1" applyBorder="1" applyProtection="1">
      <alignment vertical="center"/>
      <protection locked="0"/>
    </xf>
    <xf numFmtId="179" fontId="28" fillId="0" borderId="28" xfId="0" applyNumberFormat="1" applyFont="1" applyFill="1" applyBorder="1" applyProtection="1">
      <alignment vertical="center"/>
      <protection locked="0"/>
    </xf>
    <xf numFmtId="179" fontId="28" fillId="0" borderId="36" xfId="0" applyNumberFormat="1" applyFont="1" applyFill="1" applyBorder="1" applyProtection="1">
      <alignment vertical="center"/>
      <protection locked="0"/>
    </xf>
    <xf numFmtId="179" fontId="28" fillId="0" borderId="50" xfId="0" applyNumberFormat="1" applyFont="1" applyFill="1" applyBorder="1" applyProtection="1">
      <alignment vertical="center"/>
      <protection locked="0"/>
    </xf>
    <xf numFmtId="1" fontId="28" fillId="0" borderId="70" xfId="0" applyNumberFormat="1" applyFont="1" applyFill="1" applyBorder="1" applyProtection="1">
      <alignment vertical="center"/>
      <protection locked="0"/>
    </xf>
    <xf numFmtId="185" fontId="28" fillId="0" borderId="28" xfId="0" applyNumberFormat="1" applyFont="1" applyFill="1" applyBorder="1" applyProtection="1">
      <alignment vertical="center"/>
      <protection locked="0"/>
    </xf>
    <xf numFmtId="179" fontId="28" fillId="0" borderId="37" xfId="0" applyNumberFormat="1" applyFont="1" applyFill="1" applyBorder="1" applyProtection="1">
      <alignment vertical="center"/>
      <protection locked="0"/>
    </xf>
    <xf numFmtId="179" fontId="28" fillId="0" borderId="48" xfId="0" applyNumberFormat="1" applyFont="1" applyFill="1" applyBorder="1" applyProtection="1">
      <alignment vertical="center"/>
      <protection locked="0"/>
    </xf>
    <xf numFmtId="179" fontId="28" fillId="0" borderId="43" xfId="0" applyNumberFormat="1" applyFont="1" applyFill="1" applyBorder="1" applyProtection="1">
      <alignment vertical="center"/>
      <protection locked="0"/>
    </xf>
    <xf numFmtId="185" fontId="28" fillId="0" borderId="71" xfId="0" applyNumberFormat="1" applyFont="1" applyFill="1" applyBorder="1" applyProtection="1">
      <alignment vertical="center"/>
      <protection locked="0"/>
    </xf>
    <xf numFmtId="1" fontId="28" fillId="0" borderId="71" xfId="0" applyNumberFormat="1" applyFont="1" applyFill="1" applyBorder="1" applyProtection="1">
      <alignment vertical="center"/>
      <protection locked="0"/>
    </xf>
    <xf numFmtId="185" fontId="28" fillId="0" borderId="30" xfId="0" applyNumberFormat="1" applyFont="1" applyFill="1" applyBorder="1" applyProtection="1">
      <alignment vertical="center"/>
      <protection locked="0"/>
    </xf>
    <xf numFmtId="179" fontId="28" fillId="0" borderId="39" xfId="0" applyNumberFormat="1" applyFont="1" applyFill="1" applyBorder="1" applyProtection="1">
      <alignment vertical="center"/>
      <protection locked="0"/>
    </xf>
    <xf numFmtId="1" fontId="28" fillId="0" borderId="73" xfId="0" applyNumberFormat="1" applyFont="1" applyFill="1" applyBorder="1" applyProtection="1">
      <alignment vertical="center"/>
      <protection locked="0"/>
    </xf>
    <xf numFmtId="185" fontId="28" fillId="0" borderId="31" xfId="0" applyNumberFormat="1" applyFont="1" applyFill="1" applyBorder="1" applyProtection="1">
      <alignment vertical="center"/>
      <protection locked="0"/>
    </xf>
    <xf numFmtId="185" fontId="28" fillId="0" borderId="43" xfId="0" applyNumberFormat="1" applyFont="1" applyFill="1" applyBorder="1" applyProtection="1">
      <alignment vertical="center"/>
      <protection locked="0"/>
    </xf>
    <xf numFmtId="185" fontId="28" fillId="0" borderId="59" xfId="0" applyNumberFormat="1" applyFont="1" applyFill="1" applyBorder="1" applyProtection="1">
      <alignment vertical="center"/>
      <protection locked="0"/>
    </xf>
    <xf numFmtId="179" fontId="28" fillId="0" borderId="30" xfId="0" applyNumberFormat="1" applyFont="1" applyFill="1" applyBorder="1" applyProtection="1">
      <alignment vertical="center"/>
      <protection locked="0"/>
    </xf>
    <xf numFmtId="179" fontId="28" fillId="0" borderId="110" xfId="0" applyNumberFormat="1" applyFont="1" applyFill="1" applyBorder="1" applyProtection="1">
      <alignment vertical="center"/>
      <protection locked="0"/>
    </xf>
    <xf numFmtId="179" fontId="28" fillId="0" borderId="111" xfId="0" applyNumberFormat="1" applyFont="1" applyFill="1" applyBorder="1" applyProtection="1">
      <alignment vertical="center"/>
      <protection locked="0"/>
    </xf>
    <xf numFmtId="185" fontId="28" fillId="0" borderId="112" xfId="0" applyNumberFormat="1" applyFont="1" applyFill="1" applyBorder="1" applyProtection="1">
      <alignment vertical="center"/>
      <protection locked="0"/>
    </xf>
    <xf numFmtId="185" fontId="28" fillId="0" borderId="111" xfId="0" applyNumberFormat="1" applyFont="1" applyFill="1" applyBorder="1" applyProtection="1">
      <alignment vertical="center"/>
      <protection locked="0"/>
    </xf>
    <xf numFmtId="185" fontId="28" fillId="0" borderId="116" xfId="0" applyNumberFormat="1" applyFont="1" applyFill="1" applyBorder="1" applyProtection="1">
      <alignment vertical="center"/>
      <protection locked="0"/>
    </xf>
    <xf numFmtId="185" fontId="28" fillId="0" borderId="114" xfId="0" applyNumberFormat="1" applyFont="1" applyFill="1" applyBorder="1" applyProtection="1">
      <alignment vertical="center"/>
      <protection locked="0"/>
    </xf>
    <xf numFmtId="1" fontId="28" fillId="0" borderId="113" xfId="0" applyNumberFormat="1" applyFont="1" applyFill="1" applyBorder="1" applyProtection="1">
      <alignment vertical="center"/>
      <protection locked="0"/>
    </xf>
    <xf numFmtId="2" fontId="28" fillId="0" borderId="114" xfId="0" applyNumberFormat="1" applyFont="1" applyFill="1" applyBorder="1" applyProtection="1">
      <alignment vertical="center"/>
      <protection locked="0"/>
    </xf>
    <xf numFmtId="185" fontId="28" fillId="0" borderId="113" xfId="0" applyNumberFormat="1" applyFont="1" applyFill="1" applyBorder="1" applyProtection="1">
      <alignment vertical="center"/>
      <protection locked="0"/>
    </xf>
    <xf numFmtId="179" fontId="28" fillId="0" borderId="116" xfId="0" applyNumberFormat="1" applyFont="1" applyFill="1" applyBorder="1" applyProtection="1">
      <alignment vertical="center"/>
      <protection locked="0"/>
    </xf>
    <xf numFmtId="1" fontId="28" fillId="0" borderId="114" xfId="0" applyNumberFormat="1" applyFont="1" applyFill="1" applyBorder="1" applyProtection="1">
      <alignment vertical="center"/>
      <protection locked="0"/>
    </xf>
    <xf numFmtId="185" fontId="28" fillId="0" borderId="113" xfId="0" applyNumberFormat="1" applyFont="1" applyFill="1" applyBorder="1" applyAlignment="1" applyProtection="1">
      <alignment horizontal="center" vertical="center"/>
      <protection locked="0"/>
    </xf>
    <xf numFmtId="185" fontId="28" fillId="0" borderId="114" xfId="0" applyNumberFormat="1" applyFont="1" applyFill="1" applyBorder="1" applyAlignment="1" applyProtection="1">
      <alignment horizontal="center" vertical="center"/>
      <protection locked="0"/>
    </xf>
    <xf numFmtId="1" fontId="28" fillId="0" borderId="112" xfId="0" applyNumberFormat="1" applyFont="1" applyFill="1" applyBorder="1" applyProtection="1">
      <alignment vertical="center"/>
      <protection locked="0"/>
    </xf>
    <xf numFmtId="185" fontId="28" fillId="0" borderId="115" xfId="0" applyNumberFormat="1" applyFont="1" applyFill="1" applyBorder="1" applyProtection="1">
      <alignment vertical="center"/>
      <protection locked="0"/>
    </xf>
    <xf numFmtId="179" fontId="28" fillId="0" borderId="115" xfId="0" applyNumberFormat="1" applyFont="1" applyFill="1" applyBorder="1" applyProtection="1">
      <alignment vertical="center"/>
      <protection locked="0"/>
    </xf>
    <xf numFmtId="2" fontId="28" fillId="0" borderId="113" xfId="0" applyNumberFormat="1" applyFont="1" applyFill="1" applyBorder="1" applyProtection="1">
      <alignment vertical="center"/>
      <protection locked="0"/>
    </xf>
    <xf numFmtId="185" fontId="28" fillId="0" borderId="109" xfId="0" applyNumberFormat="1" applyFont="1" applyFill="1" applyBorder="1" applyProtection="1">
      <alignment vertical="center"/>
      <protection locked="0"/>
    </xf>
    <xf numFmtId="0" fontId="28" fillId="0" borderId="134" xfId="0" applyNumberFormat="1" applyFont="1" applyFill="1" applyBorder="1" applyProtection="1">
      <alignment vertical="center"/>
      <protection locked="0"/>
    </xf>
    <xf numFmtId="185" fontId="28" fillId="0" borderId="82" xfId="0" applyNumberFormat="1" applyFont="1" applyFill="1" applyBorder="1" applyProtection="1">
      <alignment vertical="center"/>
      <protection locked="0"/>
    </xf>
    <xf numFmtId="179" fontId="28" fillId="0" borderId="40" xfId="0" applyNumberFormat="1" applyFont="1" applyFill="1" applyBorder="1" applyProtection="1">
      <alignment vertical="center"/>
      <protection locked="0"/>
    </xf>
    <xf numFmtId="185" fontId="28" fillId="0" borderId="89" xfId="0" applyNumberFormat="1" applyFont="1" applyFill="1" applyBorder="1" applyProtection="1">
      <alignment vertical="center"/>
      <protection locked="0"/>
    </xf>
    <xf numFmtId="179" fontId="28" fillId="0" borderId="47" xfId="0" applyNumberFormat="1" applyFont="1" applyFill="1" applyBorder="1" applyProtection="1">
      <alignment vertical="center"/>
      <protection locked="0"/>
    </xf>
    <xf numFmtId="179" fontId="28" fillId="0" borderId="46" xfId="0" applyNumberFormat="1" applyFont="1" applyFill="1" applyBorder="1" applyProtection="1">
      <alignment vertical="center"/>
      <protection locked="0"/>
    </xf>
    <xf numFmtId="185" fontId="28" fillId="0" borderId="74" xfId="0" applyNumberFormat="1" applyFont="1" applyFill="1" applyBorder="1" applyProtection="1">
      <alignment vertical="center"/>
      <protection locked="0"/>
    </xf>
    <xf numFmtId="179" fontId="28" fillId="0" borderId="63" xfId="0" applyNumberFormat="1" applyFont="1" applyFill="1" applyBorder="1" applyProtection="1">
      <alignment vertical="center"/>
      <protection locked="0"/>
    </xf>
    <xf numFmtId="185" fontId="28" fillId="0" borderId="46" xfId="0" applyNumberFormat="1" applyFont="1" applyFill="1" applyBorder="1" applyProtection="1">
      <alignment vertical="center"/>
      <protection locked="0"/>
    </xf>
    <xf numFmtId="185" fontId="28" fillId="0" borderId="63" xfId="0" applyNumberFormat="1" applyFont="1" applyFill="1" applyBorder="1" applyProtection="1">
      <alignment vertical="center"/>
      <protection locked="0"/>
    </xf>
    <xf numFmtId="185" fontId="28" fillId="0" borderId="47" xfId="0" applyNumberFormat="1" applyFont="1" applyFill="1" applyBorder="1" applyProtection="1">
      <alignment vertical="center"/>
      <protection locked="0"/>
    </xf>
    <xf numFmtId="1" fontId="28" fillId="0" borderId="57" xfId="0" applyNumberFormat="1" applyFont="1" applyFill="1" applyBorder="1" applyProtection="1">
      <alignment vertical="center"/>
      <protection locked="0"/>
    </xf>
    <xf numFmtId="2" fontId="28" fillId="0" borderId="47" xfId="0" applyNumberFormat="1" applyFont="1" applyFill="1" applyBorder="1" applyProtection="1">
      <alignment vertical="center"/>
      <protection locked="0"/>
    </xf>
    <xf numFmtId="185" fontId="28" fillId="0" borderId="57" xfId="0" applyNumberFormat="1" applyFont="1" applyFill="1" applyBorder="1" applyProtection="1">
      <alignment vertical="center"/>
      <protection locked="0"/>
    </xf>
    <xf numFmtId="1" fontId="28" fillId="0" borderId="47" xfId="0" applyNumberFormat="1" applyFont="1" applyFill="1" applyBorder="1" applyProtection="1">
      <alignment vertical="center"/>
      <protection locked="0"/>
    </xf>
    <xf numFmtId="185" fontId="28" fillId="0" borderId="57" xfId="0" applyNumberFormat="1" applyFont="1" applyFill="1" applyBorder="1" applyAlignment="1" applyProtection="1">
      <alignment horizontal="center" vertical="center"/>
      <protection locked="0"/>
    </xf>
    <xf numFmtId="185" fontId="28" fillId="0" borderId="47" xfId="0" applyNumberFormat="1" applyFont="1" applyFill="1" applyBorder="1" applyAlignment="1" applyProtection="1">
      <alignment horizontal="center" vertical="center"/>
      <protection locked="0"/>
    </xf>
    <xf numFmtId="185" fontId="28" fillId="0" borderId="46" xfId="0" applyNumberFormat="1" applyFont="1" applyFill="1" applyBorder="1" applyAlignment="1" applyProtection="1">
      <alignment horizontal="center" vertical="center"/>
      <protection locked="0"/>
    </xf>
    <xf numFmtId="1" fontId="28" fillId="0" borderId="74" xfId="0" applyNumberFormat="1" applyFont="1" applyFill="1" applyBorder="1" applyProtection="1">
      <alignment vertical="center"/>
      <protection locked="0"/>
    </xf>
    <xf numFmtId="185" fontId="28" fillId="0" borderId="32" xfId="0" applyNumberFormat="1" applyFont="1" applyFill="1" applyBorder="1" applyProtection="1">
      <alignment vertical="center"/>
      <protection locked="0"/>
    </xf>
    <xf numFmtId="179" fontId="28" fillId="0" borderId="32" xfId="0" applyNumberFormat="1" applyFont="1" applyFill="1" applyBorder="1" applyProtection="1">
      <alignment vertical="center"/>
      <protection locked="0"/>
    </xf>
    <xf numFmtId="2" fontId="28" fillId="0" borderId="57" xfId="0" applyNumberFormat="1" applyFont="1" applyFill="1" applyBorder="1" applyProtection="1">
      <alignment vertical="center"/>
      <protection locked="0"/>
    </xf>
    <xf numFmtId="2" fontId="28" fillId="0" borderId="46" xfId="0" applyNumberFormat="1" applyFont="1" applyFill="1" applyBorder="1" applyProtection="1">
      <alignment vertical="center"/>
      <protection locked="0"/>
    </xf>
    <xf numFmtId="1" fontId="28" fillId="0" borderId="131" xfId="0" applyNumberFormat="1" applyFont="1" applyFill="1" applyBorder="1" applyProtection="1">
      <alignment vertical="center"/>
      <protection locked="0"/>
    </xf>
    <xf numFmtId="0" fontId="28" fillId="0" borderId="63" xfId="0" applyNumberFormat="1" applyFont="1" applyFill="1" applyBorder="1" applyProtection="1">
      <alignment vertical="center"/>
      <protection locked="0"/>
    </xf>
    <xf numFmtId="0" fontId="28" fillId="0" borderId="74" xfId="0" applyNumberFormat="1" applyFont="1" applyFill="1" applyBorder="1" applyProtection="1">
      <alignment vertical="center"/>
      <protection locked="0"/>
    </xf>
    <xf numFmtId="185" fontId="28" fillId="0" borderId="24" xfId="0" applyNumberFormat="1" applyFont="1" applyFill="1" applyBorder="1" applyProtection="1">
      <alignment vertical="center"/>
      <protection locked="0"/>
    </xf>
    <xf numFmtId="0" fontId="28" fillId="0" borderId="47" xfId="0" applyNumberFormat="1" applyFont="1" applyFill="1" applyBorder="1" applyProtection="1">
      <alignment vertical="center"/>
      <protection locked="0"/>
    </xf>
    <xf numFmtId="0" fontId="28" fillId="0" borderId="131" xfId="0" applyNumberFormat="1" applyFont="1" applyFill="1" applyBorder="1" applyProtection="1">
      <alignment vertical="center"/>
      <protection locked="0"/>
    </xf>
    <xf numFmtId="183" fontId="50" fillId="0" borderId="162" xfId="2" applyNumberFormat="1" applyFont="1" applyBorder="1" applyAlignment="1" applyProtection="1">
      <alignment vertical="center" shrinkToFit="1"/>
    </xf>
    <xf numFmtId="184" fontId="50" fillId="0" borderId="6" xfId="2" applyNumberFormat="1" applyFont="1" applyBorder="1" applyAlignment="1" applyProtection="1">
      <alignment vertical="center" shrinkToFit="1"/>
    </xf>
    <xf numFmtId="184" fontId="50" fillId="0" borderId="81" xfId="2" applyNumberFormat="1" applyFont="1" applyBorder="1" applyAlignment="1" applyProtection="1">
      <alignment vertical="center" shrinkToFit="1"/>
    </xf>
    <xf numFmtId="0" fontId="52" fillId="2" borderId="90" xfId="0" applyFont="1" applyFill="1" applyBorder="1" applyAlignment="1" applyProtection="1">
      <alignment horizontal="center" vertical="center"/>
    </xf>
    <xf numFmtId="0" fontId="52" fillId="0" borderId="0" xfId="0" applyFont="1" applyProtection="1">
      <alignment vertical="center"/>
      <protection locked="0"/>
    </xf>
    <xf numFmtId="0" fontId="38" fillId="0" borderId="93" xfId="0" applyFont="1" applyFill="1" applyBorder="1" applyAlignment="1" applyProtection="1">
      <alignment horizontal="center" vertical="center"/>
      <protection locked="0"/>
    </xf>
    <xf numFmtId="0" fontId="49" fillId="0" borderId="93" xfId="0" applyFont="1" applyFill="1" applyBorder="1" applyAlignment="1" applyProtection="1">
      <alignment horizontal="center" vertical="center"/>
      <protection locked="0"/>
    </xf>
    <xf numFmtId="0" fontId="49" fillId="0" borderId="158" xfId="0" applyFont="1" applyFill="1" applyBorder="1" applyAlignment="1" applyProtection="1">
      <alignment horizontal="center" vertical="center"/>
      <protection locked="0"/>
    </xf>
    <xf numFmtId="0" fontId="49" fillId="0" borderId="159" xfId="0" applyFont="1" applyFill="1" applyBorder="1" applyAlignment="1" applyProtection="1">
      <alignment horizontal="center" vertical="center"/>
      <protection locked="0"/>
    </xf>
    <xf numFmtId="0" fontId="38" fillId="0" borderId="92" xfId="0" applyFont="1" applyFill="1" applyBorder="1" applyAlignment="1" applyProtection="1">
      <alignment horizontal="center" vertical="center"/>
      <protection locked="0"/>
    </xf>
    <xf numFmtId="0" fontId="53" fillId="0" borderId="0" xfId="0" applyFont="1">
      <alignment vertical="center"/>
    </xf>
    <xf numFmtId="0" fontId="53" fillId="11" borderId="0" xfId="0" applyFont="1" applyFill="1">
      <alignment vertical="center"/>
    </xf>
    <xf numFmtId="0" fontId="54" fillId="0" borderId="0" xfId="4" applyFont="1" applyAlignment="1">
      <alignment vertical="center"/>
    </xf>
    <xf numFmtId="0" fontId="55" fillId="0" borderId="0" xfId="4" applyFont="1"/>
    <xf numFmtId="0" fontId="56" fillId="0" borderId="0" xfId="4" applyFont="1"/>
    <xf numFmtId="14" fontId="22" fillId="0" borderId="0" xfId="0" applyNumberFormat="1" applyFo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top"/>
    </xf>
    <xf numFmtId="182" fontId="34" fillId="10" borderId="96" xfId="0" applyNumberFormat="1" applyFont="1" applyFill="1" applyBorder="1" applyAlignment="1" applyProtection="1">
      <alignment horizontal="center" vertical="center"/>
    </xf>
    <xf numFmtId="182" fontId="2" fillId="0" borderId="0" xfId="0" applyNumberFormat="1" applyFont="1" applyProtection="1">
      <alignment vertical="center"/>
    </xf>
    <xf numFmtId="0" fontId="50" fillId="10" borderId="2" xfId="0" applyFont="1" applyFill="1" applyBorder="1" applyAlignment="1" applyProtection="1">
      <alignment horizontal="center" vertical="center" wrapText="1"/>
    </xf>
    <xf numFmtId="0" fontId="50" fillId="10" borderId="90" xfId="0" applyFont="1" applyFill="1" applyBorder="1" applyAlignment="1" applyProtection="1">
      <alignment horizontal="center" vertical="center" wrapText="1"/>
    </xf>
    <xf numFmtId="0" fontId="50" fillId="10" borderId="22" xfId="0" applyFont="1" applyFill="1" applyBorder="1" applyAlignment="1" applyProtection="1">
      <alignment horizontal="center" vertical="center" wrapText="1"/>
    </xf>
    <xf numFmtId="182" fontId="34" fillId="10" borderId="159" xfId="0" applyNumberFormat="1" applyFont="1" applyFill="1" applyBorder="1" applyAlignment="1" applyProtection="1">
      <alignment horizontal="center" vertical="center"/>
    </xf>
    <xf numFmtId="0" fontId="48" fillId="0" borderId="0" xfId="0" applyFont="1" applyAlignment="1" applyProtection="1"/>
    <xf numFmtId="0" fontId="23" fillId="0" borderId="0" xfId="0" applyFont="1" applyAlignment="1" applyProtection="1"/>
    <xf numFmtId="0" fontId="48" fillId="0" borderId="1" xfId="0" applyFont="1" applyBorder="1" applyAlignment="1" applyProtection="1">
      <alignment horizontal="left"/>
    </xf>
    <xf numFmtId="0" fontId="23" fillId="0" borderId="1" xfId="0" applyFont="1" applyBorder="1" applyAlignment="1" applyProtection="1">
      <alignment horizontal="left"/>
    </xf>
    <xf numFmtId="0" fontId="46" fillId="0" borderId="161" xfId="0" applyFont="1" applyFill="1" applyBorder="1" applyAlignment="1" applyProtection="1">
      <alignment horizontal="center" vertical="center" wrapText="1" shrinkToFit="1"/>
    </xf>
    <xf numFmtId="0" fontId="46" fillId="0" borderId="1" xfId="0" applyFont="1" applyFill="1" applyBorder="1" applyAlignment="1" applyProtection="1">
      <alignment horizontal="center" vertical="center" wrapText="1" shrinkToFit="1"/>
    </xf>
    <xf numFmtId="0" fontId="46" fillId="0" borderId="119" xfId="0" applyFont="1" applyFill="1" applyBorder="1" applyAlignment="1" applyProtection="1">
      <alignment horizontal="center" vertical="center" wrapText="1" shrinkToFit="1"/>
    </xf>
    <xf numFmtId="0" fontId="46" fillId="0" borderId="146" xfId="0" applyFont="1" applyFill="1" applyBorder="1" applyAlignment="1" applyProtection="1">
      <alignment horizontal="center" vertical="center" wrapText="1" shrinkToFit="1"/>
    </xf>
    <xf numFmtId="0" fontId="50" fillId="0" borderId="78" xfId="0" applyFont="1" applyFill="1" applyBorder="1" applyAlignment="1" applyProtection="1">
      <alignment vertical="center" wrapText="1" shrinkToFit="1"/>
    </xf>
    <xf numFmtId="0" fontId="50" fillId="0" borderId="6" xfId="0" applyFont="1" applyFill="1" applyBorder="1" applyAlignment="1" applyProtection="1">
      <alignment vertical="center" wrapText="1" shrinkToFit="1"/>
    </xf>
    <xf numFmtId="0" fontId="44" fillId="0" borderId="0" xfId="0" applyFont="1" applyProtection="1">
      <alignment vertical="center"/>
    </xf>
    <xf numFmtId="0" fontId="45" fillId="0" borderId="0" xfId="0" applyFont="1" applyAlignment="1" applyProtection="1"/>
    <xf numFmtId="0" fontId="45" fillId="0" borderId="1" xfId="0" applyFont="1" applyBorder="1" applyAlignment="1" applyProtection="1"/>
    <xf numFmtId="0" fontId="22" fillId="0" borderId="0" xfId="0" applyFont="1" applyAlignment="1" applyProtection="1">
      <alignment horizontal="center" vertical="center"/>
    </xf>
    <xf numFmtId="182" fontId="22" fillId="0" borderId="0" xfId="0" applyNumberFormat="1" applyFont="1" applyProtection="1">
      <alignment vertical="center"/>
    </xf>
    <xf numFmtId="0" fontId="0" fillId="0" borderId="75" xfId="0" applyBorder="1" applyAlignment="1" applyProtection="1">
      <alignment horizontal="left" vertical="center"/>
      <protection locked="0"/>
    </xf>
    <xf numFmtId="0" fontId="0" fillId="0" borderId="75" xfId="0" applyBorder="1" applyAlignment="1" applyProtection="1">
      <alignment horizontal="left" vertical="center" wrapText="1"/>
      <protection locked="0"/>
    </xf>
    <xf numFmtId="14" fontId="0" fillId="0" borderId="75" xfId="0" applyNumberFormat="1" applyBorder="1" applyAlignment="1" applyProtection="1">
      <alignment horizontal="left" vertical="center"/>
      <protection locked="0"/>
    </xf>
    <xf numFmtId="14" fontId="52" fillId="0" borderId="0" xfId="0" applyNumberFormat="1" applyFont="1" applyProtection="1">
      <alignment vertical="center"/>
      <protection locked="0"/>
    </xf>
    <xf numFmtId="0" fontId="0" fillId="0" borderId="75" xfId="0" applyBorder="1" applyAlignment="1">
      <alignment horizontal="center" vertical="center"/>
    </xf>
    <xf numFmtId="0" fontId="28" fillId="0" borderId="18" xfId="0" applyNumberFormat="1" applyFont="1" applyFill="1" applyBorder="1" applyProtection="1">
      <alignment vertical="center"/>
      <protection locked="0"/>
    </xf>
    <xf numFmtId="0" fontId="28" fillId="0" borderId="11" xfId="0" applyNumberFormat="1" applyFont="1" applyFill="1" applyBorder="1" applyProtection="1">
      <alignment vertical="center"/>
      <protection locked="0"/>
    </xf>
    <xf numFmtId="0" fontId="28" fillId="0" borderId="15" xfId="0" applyNumberFormat="1" applyFont="1" applyFill="1" applyBorder="1" applyProtection="1">
      <alignment vertical="center"/>
      <protection locked="0"/>
    </xf>
    <xf numFmtId="0" fontId="28" fillId="0" borderId="24" xfId="0" applyNumberFormat="1" applyFont="1" applyFill="1" applyBorder="1" applyProtection="1">
      <alignment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06" xfId="0" applyFont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/>
      <protection locked="0"/>
    </xf>
    <xf numFmtId="0" fontId="25" fillId="0" borderId="93" xfId="0" applyFont="1" applyBorder="1" applyAlignment="1" applyProtection="1">
      <alignment horizontal="left" vertical="center"/>
      <protection locked="0"/>
    </xf>
    <xf numFmtId="0" fontId="25" fillId="0" borderId="106" xfId="0" applyFont="1" applyBorder="1" applyAlignment="1" applyProtection="1">
      <alignment horizontal="left" vertical="center"/>
      <protection locked="0"/>
    </xf>
    <xf numFmtId="0" fontId="25" fillId="0" borderId="100" xfId="0" applyFont="1" applyBorder="1" applyAlignment="1" applyProtection="1">
      <alignment horizontal="left" vertical="center"/>
      <protection locked="0"/>
    </xf>
    <xf numFmtId="176" fontId="23" fillId="0" borderId="0" xfId="2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84" xfId="0" applyFont="1" applyFill="1" applyBorder="1" applyAlignment="1" applyProtection="1">
      <alignment horizontal="center" vertical="center"/>
    </xf>
    <xf numFmtId="0" fontId="2" fillId="2" borderId="90" xfId="0" applyFont="1" applyFill="1" applyBorder="1" applyAlignment="1" applyProtection="1">
      <alignment horizontal="center" vertical="center"/>
    </xf>
    <xf numFmtId="0" fontId="2" fillId="2" borderId="102" xfId="0" applyFont="1" applyFill="1" applyBorder="1" applyAlignment="1" applyProtection="1">
      <alignment horizontal="center" vertical="center"/>
    </xf>
    <xf numFmtId="0" fontId="2" fillId="2" borderId="85" xfId="0" applyFont="1" applyFill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06" xfId="0" applyFont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0" fontId="22" fillId="0" borderId="93" xfId="0" applyFont="1" applyBorder="1" applyAlignment="1" applyProtection="1">
      <alignment horizontal="left" vertical="center"/>
      <protection locked="0"/>
    </xf>
    <xf numFmtId="0" fontId="22" fillId="0" borderId="106" xfId="0" applyFont="1" applyBorder="1" applyAlignment="1" applyProtection="1">
      <alignment horizontal="left" vertical="center"/>
      <protection locked="0"/>
    </xf>
    <xf numFmtId="0" fontId="22" fillId="0" borderId="100" xfId="0" applyFont="1" applyBorder="1" applyAlignment="1" applyProtection="1">
      <alignment horizontal="left" vertical="center"/>
      <protection locked="0"/>
    </xf>
    <xf numFmtId="0" fontId="16" fillId="0" borderId="104" xfId="0" applyFont="1" applyBorder="1" applyAlignment="1" applyProtection="1">
      <alignment horizontal="center" vertical="center" wrapText="1"/>
      <protection locked="0"/>
    </xf>
    <xf numFmtId="0" fontId="16" fillId="0" borderId="105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17" fillId="0" borderId="142" xfId="0" applyFont="1" applyFill="1" applyBorder="1" applyAlignment="1" applyProtection="1">
      <alignment horizontal="center" vertical="center" wrapText="1"/>
    </xf>
    <xf numFmtId="0" fontId="17" fillId="0" borderId="141" xfId="0" applyFont="1" applyFill="1" applyBorder="1" applyAlignment="1" applyProtection="1">
      <alignment horizontal="center" vertical="center" wrapText="1"/>
    </xf>
    <xf numFmtId="0" fontId="17" fillId="0" borderId="83" xfId="0" applyFont="1" applyFill="1" applyBorder="1" applyAlignment="1" applyProtection="1">
      <alignment horizontal="center" vertical="center" wrapText="1"/>
    </xf>
    <xf numFmtId="0" fontId="17" fillId="0" borderId="79" xfId="0" applyFont="1" applyFill="1" applyBorder="1" applyAlignment="1" applyProtection="1">
      <alignment horizontal="center" vertical="center" wrapText="1"/>
    </xf>
    <xf numFmtId="0" fontId="27" fillId="0" borderId="4" xfId="0" applyFont="1" applyBorder="1" applyAlignment="1" applyProtection="1">
      <alignment horizontal="center" vertical="center"/>
    </xf>
    <xf numFmtId="0" fontId="27" fillId="0" borderId="143" xfId="0" applyFont="1" applyBorder="1" applyAlignment="1" applyProtection="1">
      <alignment horizontal="center" vertical="center"/>
    </xf>
    <xf numFmtId="0" fontId="27" fillId="0" borderId="141" xfId="0" applyFont="1" applyBorder="1" applyAlignment="1" applyProtection="1">
      <alignment horizontal="center" vertical="center"/>
    </xf>
    <xf numFmtId="0" fontId="27" fillId="0" borderId="78" xfId="0" applyFont="1" applyBorder="1" applyAlignment="1" applyProtection="1">
      <alignment horizontal="center" vertical="center"/>
    </xf>
    <xf numFmtId="0" fontId="27" fillId="0" borderId="144" xfId="0" applyFont="1" applyBorder="1" applyAlignment="1" applyProtection="1">
      <alignment horizontal="center" vertical="center"/>
    </xf>
    <xf numFmtId="0" fontId="27" fillId="0" borderId="79" xfId="0" applyFont="1" applyBorder="1" applyAlignment="1" applyProtection="1">
      <alignment horizontal="center" vertical="center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141" xfId="0" applyFont="1" applyBorder="1" applyAlignment="1" applyProtection="1">
      <alignment horizontal="center" vertical="center" wrapText="1"/>
    </xf>
    <xf numFmtId="0" fontId="27" fillId="0" borderId="78" xfId="0" applyFont="1" applyBorder="1" applyAlignment="1" applyProtection="1">
      <alignment horizontal="center" vertical="center" wrapText="1"/>
    </xf>
    <xf numFmtId="0" fontId="27" fillId="0" borderId="79" xfId="0" applyFont="1" applyBorder="1" applyAlignment="1" applyProtection="1">
      <alignment horizontal="center" vertical="center" wrapText="1"/>
    </xf>
    <xf numFmtId="0" fontId="30" fillId="4" borderId="76" xfId="0" applyFont="1" applyFill="1" applyBorder="1" applyAlignment="1" applyProtection="1">
      <alignment horizontal="center" vertical="center"/>
      <protection locked="0"/>
    </xf>
    <xf numFmtId="0" fontId="30" fillId="4" borderId="91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77" fontId="27" fillId="0" borderId="3" xfId="1" applyNumberFormat="1" applyFont="1" applyBorder="1" applyAlignment="1" applyProtection="1">
      <alignment horizontal="center" vertical="center" wrapText="1"/>
    </xf>
    <xf numFmtId="177" fontId="27" fillId="0" borderId="34" xfId="1" applyNumberFormat="1" applyFont="1" applyBorder="1" applyAlignment="1" applyProtection="1">
      <alignment horizontal="center" vertical="center" wrapText="1"/>
    </xf>
    <xf numFmtId="177" fontId="27" fillId="0" borderId="5" xfId="1" applyNumberFormat="1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34" xfId="0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</xf>
    <xf numFmtId="0" fontId="27" fillId="0" borderId="34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center" vertical="center" wrapText="1"/>
    </xf>
    <xf numFmtId="0" fontId="27" fillId="0" borderId="97" xfId="0" applyFont="1" applyBorder="1" applyAlignment="1" applyProtection="1">
      <alignment horizontal="center" vertical="center" wrapText="1"/>
    </xf>
    <xf numFmtId="0" fontId="27" fillId="0" borderId="35" xfId="0" applyFont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07" xfId="0" applyFont="1" applyBorder="1" applyAlignment="1" applyProtection="1">
      <alignment horizontal="center" vertical="center"/>
      <protection locked="0"/>
    </xf>
    <xf numFmtId="0" fontId="25" fillId="0" borderId="6" xfId="0" applyFont="1" applyFill="1" applyBorder="1" applyAlignment="1" applyProtection="1">
      <alignment horizontal="center" vertical="center"/>
      <protection locked="0"/>
    </xf>
    <xf numFmtId="0" fontId="25" fillId="0" borderId="92" xfId="0" applyFont="1" applyBorder="1" applyAlignment="1" applyProtection="1">
      <alignment horizontal="left" vertical="center"/>
      <protection locked="0"/>
    </xf>
    <xf numFmtId="0" fontId="25" fillId="0" borderId="107" xfId="0" applyFont="1" applyBorder="1" applyAlignment="1" applyProtection="1">
      <alignment horizontal="left" vertical="center"/>
      <protection locked="0"/>
    </xf>
    <xf numFmtId="0" fontId="25" fillId="0" borderId="95" xfId="0" applyFont="1" applyBorder="1" applyAlignment="1" applyProtection="1">
      <alignment horizontal="left" vertical="center"/>
      <protection locked="0"/>
    </xf>
    <xf numFmtId="0" fontId="27" fillId="0" borderId="102" xfId="0" applyFont="1" applyFill="1" applyBorder="1" applyAlignment="1" applyProtection="1">
      <alignment horizontal="center" vertical="center" wrapText="1"/>
    </xf>
    <xf numFmtId="0" fontId="27" fillId="0" borderId="84" xfId="0" applyFont="1" applyFill="1" applyBorder="1" applyAlignment="1" applyProtection="1">
      <alignment horizontal="center" vertical="center" wrapText="1"/>
    </xf>
    <xf numFmtId="0" fontId="27" fillId="0" borderId="96" xfId="0" applyFont="1" applyFill="1" applyBorder="1" applyAlignment="1" applyProtection="1">
      <alignment horizontal="center" vertical="center" wrapText="1"/>
    </xf>
    <xf numFmtId="0" fontId="27" fillId="0" borderId="82" xfId="0" applyFont="1" applyFill="1" applyBorder="1" applyAlignment="1" applyProtection="1">
      <alignment horizontal="center" vertical="center" wrapText="1"/>
    </xf>
    <xf numFmtId="0" fontId="27" fillId="0" borderId="77" xfId="0" applyFont="1" applyFill="1" applyBorder="1" applyAlignment="1" applyProtection="1">
      <alignment horizontal="center" vertical="center" wrapText="1"/>
    </xf>
    <xf numFmtId="0" fontId="27" fillId="0" borderId="126" xfId="0" applyFont="1" applyFill="1" applyBorder="1" applyAlignment="1" applyProtection="1">
      <alignment horizontal="center" vertical="center" wrapText="1"/>
    </xf>
    <xf numFmtId="0" fontId="27" fillId="0" borderId="125" xfId="0" applyFont="1" applyFill="1" applyBorder="1" applyAlignment="1" applyProtection="1">
      <alignment horizontal="center" vertical="center" wrapText="1"/>
    </xf>
    <xf numFmtId="0" fontId="27" fillId="0" borderId="120" xfId="0" applyFont="1" applyFill="1" applyBorder="1" applyAlignment="1" applyProtection="1">
      <alignment horizontal="center" vertical="center" wrapText="1"/>
    </xf>
    <xf numFmtId="0" fontId="27" fillId="0" borderId="87" xfId="0" applyFont="1" applyFill="1" applyBorder="1" applyAlignment="1" applyProtection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/>
    </xf>
    <xf numFmtId="0" fontId="27" fillId="0" borderId="84" xfId="0" applyFont="1" applyFill="1" applyBorder="1" applyAlignment="1" applyProtection="1">
      <alignment horizontal="center" vertical="center"/>
    </xf>
    <xf numFmtId="0" fontId="27" fillId="0" borderId="96" xfId="0" applyFont="1" applyFill="1" applyBorder="1" applyAlignment="1" applyProtection="1">
      <alignment horizontal="center" vertical="center"/>
    </xf>
    <xf numFmtId="0" fontId="27" fillId="7" borderId="102" xfId="0" applyFont="1" applyFill="1" applyBorder="1" applyAlignment="1" applyProtection="1">
      <alignment horizontal="center" vertical="center" wrapText="1"/>
    </xf>
    <xf numFmtId="0" fontId="27" fillId="7" borderId="84" xfId="0" applyFont="1" applyFill="1" applyBorder="1" applyAlignment="1" applyProtection="1">
      <alignment horizontal="center" vertical="center" wrapText="1"/>
    </xf>
    <xf numFmtId="0" fontId="27" fillId="7" borderId="85" xfId="0" applyFont="1" applyFill="1" applyBorder="1" applyAlignment="1" applyProtection="1">
      <alignment horizontal="center" vertical="center" wrapText="1"/>
    </xf>
    <xf numFmtId="0" fontId="27" fillId="0" borderId="118" xfId="0" applyFont="1" applyFill="1" applyBorder="1" applyAlignment="1" applyProtection="1">
      <alignment horizontal="center" vertical="center" wrapText="1"/>
    </xf>
    <xf numFmtId="0" fontId="27" fillId="0" borderId="119" xfId="0" applyFont="1" applyFill="1" applyBorder="1" applyAlignment="1" applyProtection="1">
      <alignment horizontal="center" vertical="center" wrapText="1"/>
    </xf>
    <xf numFmtId="0" fontId="27" fillId="0" borderId="121" xfId="0" applyFont="1" applyFill="1" applyBorder="1" applyAlignment="1" applyProtection="1">
      <alignment horizontal="center" vertical="center" wrapText="1"/>
    </xf>
    <xf numFmtId="0" fontId="27" fillId="0" borderId="122" xfId="0" applyFont="1" applyFill="1" applyBorder="1" applyAlignment="1" applyProtection="1">
      <alignment horizontal="center" vertical="center" wrapText="1"/>
    </xf>
    <xf numFmtId="0" fontId="27" fillId="0" borderId="123" xfId="0" applyFont="1" applyFill="1" applyBorder="1" applyAlignment="1" applyProtection="1">
      <alignment horizontal="center" vertical="center" wrapText="1"/>
    </xf>
    <xf numFmtId="0" fontId="27" fillId="0" borderId="124" xfId="0" applyFont="1" applyFill="1" applyBorder="1" applyAlignment="1" applyProtection="1">
      <alignment horizontal="center" vertical="center" wrapText="1"/>
    </xf>
    <xf numFmtId="0" fontId="27" fillId="0" borderId="56" xfId="0" applyFont="1" applyFill="1" applyBorder="1" applyAlignment="1" applyProtection="1">
      <alignment horizontal="center" vertical="center" wrapText="1"/>
    </xf>
    <xf numFmtId="0" fontId="27" fillId="0" borderId="31" xfId="0" applyFont="1" applyFill="1" applyBorder="1" applyAlignment="1" applyProtection="1">
      <alignment horizontal="center" vertical="center" wrapText="1"/>
    </xf>
    <xf numFmtId="0" fontId="27" fillId="0" borderId="117" xfId="0" applyFont="1" applyFill="1" applyBorder="1" applyAlignment="1" applyProtection="1">
      <alignment horizontal="center" vertical="center" wrapText="1"/>
    </xf>
    <xf numFmtId="0" fontId="27" fillId="0" borderId="86" xfId="0" applyFont="1" applyFill="1" applyBorder="1" applyAlignment="1" applyProtection="1">
      <alignment horizontal="center" vertical="center" wrapText="1"/>
    </xf>
    <xf numFmtId="0" fontId="27" fillId="0" borderId="137" xfId="0" applyFont="1" applyFill="1" applyBorder="1" applyAlignment="1" applyProtection="1">
      <alignment horizontal="center" vertical="center" wrapText="1"/>
    </xf>
    <xf numFmtId="0" fontId="27" fillId="0" borderId="138" xfId="0" applyFont="1" applyFill="1" applyBorder="1" applyAlignment="1" applyProtection="1">
      <alignment horizontal="center" vertical="center" wrapText="1"/>
    </xf>
    <xf numFmtId="0" fontId="27" fillId="0" borderId="135" xfId="0" applyFont="1" applyFill="1" applyBorder="1" applyAlignment="1" applyProtection="1">
      <alignment horizontal="center" vertical="center" wrapText="1"/>
    </xf>
    <xf numFmtId="0" fontId="27" fillId="0" borderId="136" xfId="0" applyFont="1" applyFill="1" applyBorder="1" applyAlignment="1" applyProtection="1">
      <alignment horizontal="center" vertical="center" wrapText="1"/>
    </xf>
    <xf numFmtId="0" fontId="27" fillId="0" borderId="88" xfId="0" applyFont="1" applyFill="1" applyBorder="1" applyAlignment="1" applyProtection="1">
      <alignment horizontal="center" vertical="center" wrapText="1"/>
    </xf>
    <xf numFmtId="0" fontId="27" fillId="0" borderId="89" xfId="0" applyFont="1" applyFill="1" applyBorder="1" applyAlignment="1" applyProtection="1">
      <alignment horizontal="center" vertical="center" wrapText="1"/>
    </xf>
    <xf numFmtId="0" fontId="27" fillId="0" borderId="134" xfId="0" applyFont="1" applyFill="1" applyBorder="1" applyAlignment="1" applyProtection="1">
      <alignment horizontal="center" vertical="center" wrapText="1"/>
    </xf>
    <xf numFmtId="0" fontId="27" fillId="0" borderId="139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 shrinkToFit="1"/>
      <protection locked="0"/>
    </xf>
    <xf numFmtId="0" fontId="9" fillId="3" borderId="80" xfId="0" applyFont="1" applyFill="1" applyBorder="1" applyAlignment="1" applyProtection="1">
      <alignment horizontal="center" vertical="center" wrapText="1" shrinkToFit="1"/>
      <protection locked="0"/>
    </xf>
    <xf numFmtId="38" fontId="9" fillId="3" borderId="26" xfId="1" applyFont="1" applyFill="1" applyBorder="1" applyAlignment="1" applyProtection="1">
      <alignment horizontal="center" vertical="center" wrapText="1" shrinkToFit="1"/>
      <protection locked="0"/>
    </xf>
    <xf numFmtId="38" fontId="9" fillId="3" borderId="80" xfId="1" applyFont="1" applyFill="1" applyBorder="1" applyAlignment="1" applyProtection="1">
      <alignment horizontal="center" vertical="center" wrapText="1" shrinkToFit="1"/>
      <protection locked="0"/>
    </xf>
    <xf numFmtId="180" fontId="9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180" fontId="9" fillId="3" borderId="81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90" xfId="0" applyFont="1" applyBorder="1" applyAlignment="1" applyProtection="1">
      <alignment horizontal="center" vertical="center" wrapText="1" shrinkToFit="1"/>
      <protection locked="0"/>
    </xf>
    <xf numFmtId="0" fontId="16" fillId="0" borderId="22" xfId="0" applyFont="1" applyBorder="1" applyAlignment="1" applyProtection="1">
      <alignment horizontal="center" vertical="center" wrapText="1" shrinkToFit="1"/>
      <protection locked="0"/>
    </xf>
    <xf numFmtId="0" fontId="16" fillId="3" borderId="92" xfId="0" applyFont="1" applyFill="1" applyBorder="1" applyAlignment="1" applyProtection="1">
      <alignment horizontal="center" vertical="center" wrapText="1" shrinkToFit="1"/>
      <protection locked="0"/>
    </xf>
    <xf numFmtId="0" fontId="16" fillId="3" borderId="95" xfId="0" applyFont="1" applyFill="1" applyBorder="1" applyAlignment="1" applyProtection="1">
      <alignment horizontal="center" vertical="center" wrapText="1" shrinkToFit="1"/>
      <protection locked="0"/>
    </xf>
    <xf numFmtId="0" fontId="9" fillId="3" borderId="90" xfId="0" applyFont="1" applyFill="1" applyBorder="1" applyAlignment="1" applyProtection="1">
      <alignment horizontal="center" vertical="center" wrapText="1" shrinkToFit="1"/>
      <protection locked="0"/>
    </xf>
    <xf numFmtId="0" fontId="9" fillId="3" borderId="22" xfId="0" applyFont="1" applyFill="1" applyBorder="1" applyAlignment="1" applyProtection="1">
      <alignment horizontal="center" vertical="center" wrapText="1" shrinkToFit="1"/>
      <protection locked="0"/>
    </xf>
    <xf numFmtId="0" fontId="9" fillId="3" borderId="6" xfId="0" applyFont="1" applyFill="1" applyBorder="1" applyAlignment="1" applyProtection="1">
      <alignment horizontal="center" vertical="center" wrapText="1" shrinkToFit="1"/>
      <protection locked="0"/>
    </xf>
    <xf numFmtId="0" fontId="9" fillId="3" borderId="81" xfId="0" applyFont="1" applyFill="1" applyBorder="1" applyAlignment="1" applyProtection="1">
      <alignment horizontal="center" vertical="center" wrapText="1" shrinkToFit="1"/>
      <protection locked="0"/>
    </xf>
    <xf numFmtId="0" fontId="23" fillId="0" borderId="140" xfId="0" applyFont="1" applyBorder="1" applyAlignment="1" applyProtection="1">
      <alignment horizontal="left"/>
      <protection locked="0"/>
    </xf>
    <xf numFmtId="0" fontId="27" fillId="0" borderId="82" xfId="0" applyFont="1" applyBorder="1" applyAlignment="1" applyProtection="1">
      <alignment horizontal="center" vertical="center" wrapText="1"/>
    </xf>
    <xf numFmtId="0" fontId="27" fillId="0" borderId="77" xfId="0" applyFont="1" applyBorder="1" applyAlignment="1" applyProtection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 shrinkToFit="1"/>
    </xf>
    <xf numFmtId="0" fontId="46" fillId="0" borderId="96" xfId="0" applyFont="1" applyFill="1" applyBorder="1" applyAlignment="1" applyProtection="1">
      <alignment horizontal="center" vertical="center" wrapText="1" shrinkToFit="1"/>
    </xf>
    <xf numFmtId="0" fontId="46" fillId="0" borderId="3" xfId="0" applyFont="1" applyFill="1" applyBorder="1" applyAlignment="1" applyProtection="1">
      <alignment horizontal="center" vertical="center" wrapText="1" shrinkToFit="1"/>
    </xf>
    <xf numFmtId="0" fontId="46" fillId="0" borderId="5" xfId="0" applyFont="1" applyFill="1" applyBorder="1" applyAlignment="1" applyProtection="1">
      <alignment horizontal="center" vertical="center" wrapText="1" shrinkToFit="1"/>
    </xf>
    <xf numFmtId="0" fontId="46" fillId="7" borderId="97" xfId="0" applyFont="1" applyFill="1" applyBorder="1" applyAlignment="1" applyProtection="1">
      <alignment horizontal="center" vertical="center" wrapText="1" shrinkToFit="1"/>
    </xf>
    <xf numFmtId="0" fontId="46" fillId="7" borderId="7" xfId="0" applyFont="1" applyFill="1" applyBorder="1" applyAlignment="1" applyProtection="1">
      <alignment horizontal="center" vertical="center" wrapText="1" shrinkToFit="1"/>
    </xf>
    <xf numFmtId="0" fontId="46" fillId="0" borderId="10" xfId="0" applyFont="1" applyBorder="1" applyAlignment="1" applyProtection="1">
      <alignment horizontal="center" vertical="center" wrapText="1"/>
    </xf>
    <xf numFmtId="0" fontId="46" fillId="0" borderId="96" xfId="0" applyFont="1" applyBorder="1" applyAlignment="1" applyProtection="1">
      <alignment horizontal="center" vertical="center" wrapText="1"/>
    </xf>
    <xf numFmtId="0" fontId="44" fillId="0" borderId="13" xfId="0" applyFont="1" applyBorder="1" applyAlignment="1" applyProtection="1">
      <alignment horizontal="center" vertical="center" wrapText="1"/>
    </xf>
    <xf numFmtId="0" fontId="44" fillId="0" borderId="158" xfId="0" applyFont="1" applyBorder="1" applyAlignment="1" applyProtection="1">
      <alignment horizontal="center" vertical="center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59" xfId="0" applyFont="1" applyBorder="1" applyAlignment="1" applyProtection="1">
      <alignment horizontal="center" vertical="center" wrapText="1"/>
    </xf>
    <xf numFmtId="0" fontId="46" fillId="0" borderId="3" xfId="0" applyFont="1" applyBorder="1" applyAlignment="1" applyProtection="1">
      <alignment horizontal="center" vertical="center" wrapText="1"/>
    </xf>
    <xf numFmtId="0" fontId="46" fillId="0" borderId="5" xfId="0" applyFont="1" applyBorder="1" applyAlignment="1" applyProtection="1">
      <alignment horizontal="center" vertical="center" wrapText="1"/>
    </xf>
    <xf numFmtId="0" fontId="46" fillId="0" borderId="97" xfId="0" applyFont="1" applyFill="1" applyBorder="1" applyAlignment="1" applyProtection="1">
      <alignment horizontal="center" vertical="center" wrapText="1" shrinkToFit="1"/>
    </xf>
    <xf numFmtId="0" fontId="46" fillId="0" borderId="7" xfId="0" applyFont="1" applyFill="1" applyBorder="1" applyAlignment="1" applyProtection="1">
      <alignment horizontal="center" vertical="center" wrapText="1" shrinkToFit="1"/>
    </xf>
    <xf numFmtId="0" fontId="46" fillId="0" borderId="102" xfId="0" applyFont="1" applyBorder="1" applyAlignment="1" applyProtection="1">
      <alignment horizontal="center" vertical="center" wrapText="1" shrinkToFit="1"/>
    </xf>
    <xf numFmtId="0" fontId="46" fillId="0" borderId="85" xfId="0" applyFont="1" applyBorder="1" applyAlignment="1" applyProtection="1">
      <alignment horizontal="center" vertical="center" wrapText="1" shrinkToFit="1"/>
    </xf>
    <xf numFmtId="0" fontId="27" fillId="3" borderId="92" xfId="0" applyFont="1" applyFill="1" applyBorder="1" applyAlignment="1" applyProtection="1">
      <alignment horizontal="center" vertical="center" wrapText="1" shrinkToFit="1"/>
      <protection locked="0"/>
    </xf>
    <xf numFmtId="0" fontId="27" fillId="3" borderId="95" xfId="0" applyFont="1" applyFill="1" applyBorder="1" applyAlignment="1" applyProtection="1">
      <alignment horizontal="center" vertical="center" wrapText="1" shrinkToFit="1"/>
      <protection locked="0"/>
    </xf>
    <xf numFmtId="0" fontId="27" fillId="3" borderId="102" xfId="0" applyFont="1" applyFill="1" applyBorder="1" applyAlignment="1" applyProtection="1">
      <alignment horizontal="center" vertical="center" wrapText="1" shrinkToFit="1"/>
      <protection locked="0"/>
    </xf>
    <xf numFmtId="0" fontId="27" fillId="3" borderId="85" xfId="0" applyFont="1" applyFill="1" applyBorder="1" applyAlignment="1" applyProtection="1">
      <alignment horizontal="center" vertical="center" wrapText="1" shrinkToFit="1"/>
      <protection locked="0"/>
    </xf>
    <xf numFmtId="0" fontId="27" fillId="3" borderId="93" xfId="0" applyFont="1" applyFill="1" applyBorder="1" applyAlignment="1" applyProtection="1">
      <alignment horizontal="center" vertical="center" wrapText="1" shrinkToFit="1"/>
      <protection locked="0"/>
    </xf>
    <xf numFmtId="0" fontId="27" fillId="3" borderId="100" xfId="0" applyFont="1" applyFill="1" applyBorder="1" applyAlignment="1" applyProtection="1">
      <alignment horizontal="center" vertical="center" wrapText="1" shrinkToFit="1"/>
      <protection locked="0"/>
    </xf>
    <xf numFmtId="182" fontId="23" fillId="10" borderId="142" xfId="0" applyNumberFormat="1" applyFont="1" applyFill="1" applyBorder="1" applyAlignment="1" applyProtection="1">
      <alignment horizontal="center" vertical="center"/>
    </xf>
    <xf numFmtId="182" fontId="23" fillId="10" borderId="164" xfId="0" applyNumberFormat="1" applyFont="1" applyFill="1" applyBorder="1" applyAlignment="1" applyProtection="1">
      <alignment horizontal="center" vertical="center"/>
    </xf>
    <xf numFmtId="182" fontId="23" fillId="10" borderId="119" xfId="0" applyNumberFormat="1" applyFont="1" applyFill="1" applyBorder="1" applyAlignment="1" applyProtection="1">
      <alignment horizontal="center" vertical="center"/>
    </xf>
    <xf numFmtId="182" fontId="23" fillId="10" borderId="165" xfId="0" applyNumberFormat="1" applyFont="1" applyFill="1" applyBorder="1" applyAlignment="1" applyProtection="1">
      <alignment horizontal="center" vertical="center"/>
    </xf>
    <xf numFmtId="0" fontId="46" fillId="0" borderId="13" xfId="0" applyFont="1" applyBorder="1" applyAlignment="1" applyProtection="1">
      <alignment horizontal="center" vertical="center" wrapText="1"/>
    </xf>
    <xf numFmtId="0" fontId="46" fillId="0" borderId="158" xfId="0" applyFont="1" applyBorder="1" applyAlignment="1" applyProtection="1">
      <alignment horizontal="center" vertical="center" wrapText="1"/>
    </xf>
    <xf numFmtId="0" fontId="46" fillId="0" borderId="14" xfId="0" applyFont="1" applyBorder="1" applyAlignment="1" applyProtection="1">
      <alignment horizontal="center" vertical="center" wrapText="1"/>
    </xf>
    <xf numFmtId="0" fontId="46" fillId="0" borderId="159" xfId="0" applyFont="1" applyBorder="1" applyAlignment="1" applyProtection="1">
      <alignment horizontal="center" vertical="center" wrapText="1"/>
    </xf>
    <xf numFmtId="182" fontId="34" fillId="0" borderId="6" xfId="0" applyNumberFormat="1" applyFont="1" applyBorder="1" applyAlignment="1" applyProtection="1">
      <alignment horizontal="center" vertical="center"/>
    </xf>
    <xf numFmtId="182" fontId="34" fillId="0" borderId="81" xfId="0" applyNumberFormat="1" applyFont="1" applyBorder="1" applyAlignment="1" applyProtection="1">
      <alignment horizontal="center" vertical="center"/>
    </xf>
    <xf numFmtId="0" fontId="27" fillId="3" borderId="6" xfId="0" applyFont="1" applyFill="1" applyBorder="1" applyAlignment="1" applyProtection="1">
      <alignment horizontal="center" vertical="center" wrapText="1" shrinkToFit="1"/>
      <protection locked="0"/>
    </xf>
    <xf numFmtId="0" fontId="27" fillId="3" borderId="81" xfId="0" applyFont="1" applyFill="1" applyBorder="1" applyAlignment="1" applyProtection="1">
      <alignment horizontal="center" vertical="center" wrapText="1" shrinkToFit="1"/>
      <protection locked="0"/>
    </xf>
    <xf numFmtId="0" fontId="43" fillId="10" borderId="142" xfId="0" applyFont="1" applyFill="1" applyBorder="1" applyAlignment="1" applyProtection="1">
      <alignment horizontal="center" vertical="center" wrapText="1"/>
    </xf>
    <xf numFmtId="0" fontId="43" fillId="10" borderId="143" xfId="0" applyFont="1" applyFill="1" applyBorder="1" applyAlignment="1" applyProtection="1">
      <alignment horizontal="center" vertical="center" wrapText="1"/>
    </xf>
    <xf numFmtId="0" fontId="43" fillId="10" borderId="164" xfId="0" applyFont="1" applyFill="1" applyBorder="1" applyAlignment="1" applyProtection="1">
      <alignment horizontal="center" vertical="center" wrapText="1"/>
    </xf>
    <xf numFmtId="0" fontId="43" fillId="10" borderId="119" xfId="0" applyFont="1" applyFill="1" applyBorder="1" applyAlignment="1" applyProtection="1">
      <alignment horizontal="center" vertical="center" wrapText="1"/>
    </xf>
    <xf numFmtId="0" fontId="43" fillId="10" borderId="1" xfId="0" applyFont="1" applyFill="1" applyBorder="1" applyAlignment="1" applyProtection="1">
      <alignment horizontal="center" vertical="center" wrapText="1"/>
    </xf>
    <xf numFmtId="0" fontId="43" fillId="10" borderId="165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left" wrapText="1"/>
    </xf>
    <xf numFmtId="0" fontId="52" fillId="2" borderId="10" xfId="0" applyFont="1" applyFill="1" applyBorder="1" applyAlignment="1" applyProtection="1">
      <alignment horizontal="center" vertical="center"/>
    </xf>
    <xf numFmtId="0" fontId="52" fillId="2" borderId="84" xfId="0" applyFont="1" applyFill="1" applyBorder="1" applyAlignment="1" applyProtection="1">
      <alignment horizontal="center" vertical="center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06" xfId="0" applyFont="1" applyBorder="1" applyAlignment="1" applyProtection="1">
      <alignment horizontal="center" vertical="center"/>
      <protection locked="0"/>
    </xf>
    <xf numFmtId="0" fontId="38" fillId="0" borderId="158" xfId="0" applyFont="1" applyBorder="1" applyAlignment="1" applyProtection="1">
      <alignment horizontal="center" vertical="center"/>
      <protection locked="0"/>
    </xf>
    <xf numFmtId="0" fontId="52" fillId="2" borderId="102" xfId="0" applyFont="1" applyFill="1" applyBorder="1" applyAlignment="1" applyProtection="1">
      <alignment horizontal="center" vertical="center"/>
    </xf>
    <xf numFmtId="0" fontId="52" fillId="2" borderId="85" xfId="0" applyFont="1" applyFill="1" applyBorder="1" applyAlignment="1" applyProtection="1">
      <alignment horizontal="center" vertical="center"/>
    </xf>
    <xf numFmtId="0" fontId="38" fillId="0" borderId="93" xfId="0" applyFont="1" applyBorder="1" applyAlignment="1" applyProtection="1">
      <alignment horizontal="left" vertical="center"/>
      <protection locked="0"/>
    </xf>
    <xf numFmtId="0" fontId="38" fillId="0" borderId="106" xfId="0" applyFont="1" applyBorder="1" applyAlignment="1" applyProtection="1">
      <alignment horizontal="left" vertical="center"/>
      <protection locked="0"/>
    </xf>
    <xf numFmtId="0" fontId="38" fillId="0" borderId="100" xfId="0" applyFont="1" applyBorder="1" applyAlignment="1" applyProtection="1">
      <alignment horizontal="left" vertical="center"/>
      <protection locked="0"/>
    </xf>
    <xf numFmtId="0" fontId="50" fillId="0" borderId="26" xfId="0" applyFont="1" applyFill="1" applyBorder="1" applyAlignment="1" applyProtection="1">
      <alignment horizontal="center" vertical="center" wrapText="1"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107" xfId="0" applyFont="1" applyBorder="1" applyAlignment="1" applyProtection="1">
      <alignment horizontal="center" vertical="center"/>
      <protection locked="0"/>
    </xf>
    <xf numFmtId="0" fontId="49" fillId="0" borderId="159" xfId="0" applyFont="1" applyBorder="1" applyAlignment="1" applyProtection="1">
      <alignment horizontal="center" vertical="center"/>
      <protection locked="0"/>
    </xf>
    <xf numFmtId="0" fontId="51" fillId="0" borderId="142" xfId="0" applyFont="1" applyFill="1" applyBorder="1" applyAlignment="1" applyProtection="1">
      <alignment horizontal="center" vertical="center" wrapText="1"/>
    </xf>
    <xf numFmtId="0" fontId="51" fillId="0" borderId="141" xfId="0" applyFont="1" applyFill="1" applyBorder="1" applyAlignment="1" applyProtection="1">
      <alignment horizontal="center" vertical="center" wrapText="1"/>
    </xf>
    <xf numFmtId="0" fontId="51" fillId="0" borderId="83" xfId="0" applyFont="1" applyFill="1" applyBorder="1" applyAlignment="1" applyProtection="1">
      <alignment horizontal="center" vertical="center" wrapText="1"/>
    </xf>
    <xf numFmtId="0" fontId="51" fillId="0" borderId="79" xfId="0" applyFont="1" applyFill="1" applyBorder="1" applyAlignment="1" applyProtection="1">
      <alignment horizontal="center" vertical="center" wrapText="1"/>
    </xf>
    <xf numFmtId="0" fontId="50" fillId="0" borderId="4" xfId="0" applyFont="1" applyBorder="1" applyAlignment="1" applyProtection="1">
      <alignment horizontal="center" vertical="center"/>
    </xf>
    <xf numFmtId="0" fontId="50" fillId="0" borderId="143" xfId="0" applyFont="1" applyBorder="1" applyAlignment="1" applyProtection="1">
      <alignment horizontal="center" vertical="center"/>
    </xf>
    <xf numFmtId="0" fontId="50" fillId="0" borderId="141" xfId="0" applyFont="1" applyBorder="1" applyAlignment="1" applyProtection="1">
      <alignment horizontal="center" vertical="center"/>
    </xf>
    <xf numFmtId="0" fontId="50" fillId="0" borderId="78" xfId="0" applyFont="1" applyBorder="1" applyAlignment="1" applyProtection="1">
      <alignment horizontal="center" vertical="center"/>
    </xf>
    <xf numFmtId="0" fontId="50" fillId="0" borderId="144" xfId="0" applyFont="1" applyBorder="1" applyAlignment="1" applyProtection="1">
      <alignment horizontal="center" vertical="center"/>
    </xf>
    <xf numFmtId="0" fontId="50" fillId="0" borderId="79" xfId="0" applyFont="1" applyBorder="1" applyAlignment="1" applyProtection="1">
      <alignment horizontal="center" vertical="center"/>
    </xf>
    <xf numFmtId="182" fontId="50" fillId="0" borderId="4" xfId="0" applyNumberFormat="1" applyFont="1" applyBorder="1" applyAlignment="1" applyProtection="1">
      <alignment horizontal="center" vertical="center" wrapText="1"/>
    </xf>
    <xf numFmtId="182" fontId="50" fillId="0" borderId="141" xfId="0" applyNumberFormat="1" applyFont="1" applyBorder="1" applyAlignment="1" applyProtection="1">
      <alignment horizontal="center" vertical="center" wrapText="1"/>
    </xf>
    <xf numFmtId="182" fontId="50" fillId="0" borderId="78" xfId="0" applyNumberFormat="1" applyFont="1" applyBorder="1" applyAlignment="1" applyProtection="1">
      <alignment horizontal="center" vertical="center" wrapText="1"/>
    </xf>
    <xf numFmtId="182" fontId="50" fillId="0" borderId="79" xfId="0" applyNumberFormat="1" applyFont="1" applyBorder="1" applyAlignment="1" applyProtection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/>
    </xf>
    <xf numFmtId="0" fontId="50" fillId="0" borderId="84" xfId="0" applyFont="1" applyFill="1" applyBorder="1" applyAlignment="1" applyProtection="1">
      <alignment horizontal="center" vertical="center"/>
    </xf>
    <xf numFmtId="0" fontId="50" fillId="0" borderId="96" xfId="0" applyFont="1" applyFill="1" applyBorder="1" applyAlignment="1" applyProtection="1">
      <alignment horizontal="center" vertical="center"/>
    </xf>
    <xf numFmtId="0" fontId="50" fillId="0" borderId="102" xfId="0" applyFont="1" applyFill="1" applyBorder="1" applyAlignment="1" applyProtection="1">
      <alignment horizontal="center" vertical="center" wrapText="1"/>
    </xf>
    <xf numFmtId="0" fontId="50" fillId="0" borderId="96" xfId="0" applyFont="1" applyFill="1" applyBorder="1" applyAlignment="1" applyProtection="1">
      <alignment horizontal="center" vertical="center" wrapText="1"/>
    </xf>
    <xf numFmtId="0" fontId="50" fillId="0" borderId="84" xfId="0" applyFont="1" applyFill="1" applyBorder="1" applyAlignment="1" applyProtection="1">
      <alignment horizontal="center" vertical="center" wrapText="1"/>
    </xf>
    <xf numFmtId="177" fontId="50" fillId="0" borderId="3" xfId="1" applyNumberFormat="1" applyFont="1" applyBorder="1" applyAlignment="1" applyProtection="1">
      <alignment horizontal="center" vertical="center" wrapText="1"/>
    </xf>
    <xf numFmtId="177" fontId="50" fillId="0" borderId="34" xfId="1" applyNumberFormat="1" applyFont="1" applyBorder="1" applyAlignment="1" applyProtection="1">
      <alignment horizontal="center" vertical="center" wrapText="1"/>
    </xf>
    <xf numFmtId="177" fontId="50" fillId="0" borderId="5" xfId="1" applyNumberFormat="1" applyFont="1" applyBorder="1" applyAlignment="1" applyProtection="1">
      <alignment horizontal="center" vertical="center" wrapText="1"/>
    </xf>
    <xf numFmtId="0" fontId="50" fillId="0" borderId="3" xfId="0" applyFont="1" applyBorder="1" applyAlignment="1" applyProtection="1">
      <alignment horizontal="center" vertical="center" wrapText="1"/>
    </xf>
    <xf numFmtId="0" fontId="50" fillId="0" borderId="34" xfId="0" applyFont="1" applyBorder="1" applyAlignment="1" applyProtection="1">
      <alignment horizontal="center" vertical="center" wrapText="1"/>
    </xf>
    <xf numFmtId="0" fontId="50" fillId="0" borderId="5" xfId="0" applyFont="1" applyBorder="1" applyAlignment="1" applyProtection="1">
      <alignment horizontal="center" vertical="center" wrapText="1"/>
    </xf>
    <xf numFmtId="0" fontId="50" fillId="0" borderId="3" xfId="0" applyFont="1" applyFill="1" applyBorder="1" applyAlignment="1" applyProtection="1">
      <alignment horizontal="center" vertical="center" wrapText="1"/>
    </xf>
    <xf numFmtId="0" fontId="50" fillId="0" borderId="34" xfId="0" applyFont="1" applyFill="1" applyBorder="1" applyAlignment="1" applyProtection="1">
      <alignment horizontal="center" vertical="center" wrapText="1"/>
    </xf>
    <xf numFmtId="0" fontId="50" fillId="0" borderId="5" xfId="0" applyFont="1" applyFill="1" applyBorder="1" applyAlignment="1" applyProtection="1">
      <alignment horizontal="center" vertical="center" wrapText="1"/>
    </xf>
    <xf numFmtId="0" fontId="50" fillId="0" borderId="97" xfId="0" applyFont="1" applyBorder="1" applyAlignment="1" applyProtection="1">
      <alignment horizontal="center" vertical="center" wrapText="1"/>
    </xf>
    <xf numFmtId="0" fontId="50" fillId="0" borderId="35" xfId="0" applyFont="1" applyBorder="1" applyAlignment="1" applyProtection="1">
      <alignment horizontal="center" vertical="center" wrapText="1"/>
    </xf>
    <xf numFmtId="0" fontId="50" fillId="0" borderId="7" xfId="0" applyFont="1" applyBorder="1" applyAlignment="1" applyProtection="1">
      <alignment horizontal="center" vertical="center" wrapText="1"/>
    </xf>
    <xf numFmtId="0" fontId="50" fillId="0" borderId="82" xfId="0" applyFont="1" applyFill="1" applyBorder="1" applyAlignment="1" applyProtection="1">
      <alignment horizontal="center" vertical="center" wrapText="1"/>
    </xf>
    <xf numFmtId="0" fontId="50" fillId="0" borderId="77" xfId="0" applyFont="1" applyFill="1" applyBorder="1" applyAlignment="1" applyProtection="1">
      <alignment horizontal="center" vertical="center" wrapText="1"/>
    </xf>
    <xf numFmtId="0" fontId="50" fillId="0" borderId="86" xfId="0" applyFont="1" applyFill="1" applyBorder="1" applyAlignment="1" applyProtection="1">
      <alignment horizontal="center" vertical="center" wrapText="1"/>
    </xf>
    <xf numFmtId="0" fontId="50" fillId="0" borderId="87" xfId="0" applyFont="1" applyFill="1" applyBorder="1" applyAlignment="1" applyProtection="1">
      <alignment horizontal="center" vertical="center" wrapText="1"/>
    </xf>
    <xf numFmtId="0" fontId="50" fillId="0" borderId="137" xfId="0" applyFont="1" applyFill="1" applyBorder="1" applyAlignment="1" applyProtection="1">
      <alignment horizontal="center" vertical="center" wrapText="1"/>
    </xf>
    <xf numFmtId="0" fontId="50" fillId="0" borderId="138" xfId="0" applyFont="1" applyFill="1" applyBorder="1" applyAlignment="1" applyProtection="1">
      <alignment horizontal="center" vertical="center" wrapText="1"/>
    </xf>
    <xf numFmtId="0" fontId="50" fillId="0" borderId="135" xfId="0" applyFont="1" applyFill="1" applyBorder="1" applyAlignment="1" applyProtection="1">
      <alignment horizontal="center" vertical="center" wrapText="1"/>
    </xf>
    <xf numFmtId="0" fontId="50" fillId="0" borderId="136" xfId="0" applyFont="1" applyFill="1" applyBorder="1" applyAlignment="1" applyProtection="1">
      <alignment horizontal="center" vertical="center" wrapText="1"/>
    </xf>
    <xf numFmtId="0" fontId="50" fillId="0" borderId="88" xfId="0" applyFont="1" applyFill="1" applyBorder="1" applyAlignment="1" applyProtection="1">
      <alignment horizontal="center" vertical="center" wrapText="1"/>
    </xf>
    <xf numFmtId="0" fontId="50" fillId="0" borderId="89" xfId="0" applyFont="1" applyFill="1" applyBorder="1" applyAlignment="1" applyProtection="1">
      <alignment horizontal="center" vertical="center" wrapText="1"/>
    </xf>
    <xf numFmtId="0" fontId="50" fillId="0" borderId="126" xfId="0" applyFont="1" applyFill="1" applyBorder="1" applyAlignment="1" applyProtection="1">
      <alignment horizontal="center" vertical="center" wrapText="1"/>
    </xf>
    <xf numFmtId="0" fontId="50" fillId="0" borderId="125" xfId="0" applyFont="1" applyFill="1" applyBorder="1" applyAlignment="1" applyProtection="1">
      <alignment horizontal="center" vertical="center" wrapText="1"/>
    </xf>
    <xf numFmtId="0" fontId="50" fillId="0" borderId="120" xfId="0" applyFont="1" applyFill="1" applyBorder="1" applyAlignment="1" applyProtection="1">
      <alignment horizontal="center" vertical="center" wrapText="1"/>
    </xf>
    <xf numFmtId="0" fontId="50" fillId="0" borderId="82" xfId="0" applyFont="1" applyBorder="1" applyAlignment="1" applyProtection="1">
      <alignment horizontal="center" vertical="center" wrapText="1"/>
    </xf>
    <xf numFmtId="0" fontId="50" fillId="0" borderId="77" xfId="0" applyFont="1" applyBorder="1" applyAlignment="1" applyProtection="1">
      <alignment horizontal="center" vertical="center" wrapText="1"/>
    </xf>
    <xf numFmtId="0" fontId="50" fillId="0" borderId="23" xfId="0" applyFont="1" applyBorder="1" applyAlignment="1" applyProtection="1">
      <alignment horizontal="center" vertical="center" wrapText="1"/>
    </xf>
    <xf numFmtId="0" fontId="50" fillId="0" borderId="134" xfId="0" applyFont="1" applyFill="1" applyBorder="1" applyAlignment="1" applyProtection="1">
      <alignment horizontal="center" vertical="center" wrapText="1"/>
    </xf>
    <xf numFmtId="0" fontId="50" fillId="0" borderId="139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182" fontId="34" fillId="0" borderId="90" xfId="0" applyNumberFormat="1" applyFont="1" applyBorder="1" applyAlignment="1" applyProtection="1">
      <alignment horizontal="center" vertical="center"/>
    </xf>
    <xf numFmtId="182" fontId="34" fillId="0" borderId="22" xfId="0" applyNumberFormat="1" applyFont="1" applyBorder="1" applyAlignment="1" applyProtection="1">
      <alignment horizontal="center" vertical="center"/>
    </xf>
    <xf numFmtId="0" fontId="34" fillId="0" borderId="170" xfId="0" applyFont="1" applyFill="1" applyBorder="1" applyAlignment="1" applyProtection="1">
      <alignment horizontal="center" vertical="center" wrapText="1"/>
    </xf>
    <xf numFmtId="0" fontId="34" fillId="0" borderId="171" xfId="0" applyFont="1" applyFill="1" applyBorder="1" applyAlignment="1" applyProtection="1">
      <alignment horizontal="center" vertical="center" wrapText="1"/>
    </xf>
    <xf numFmtId="0" fontId="34" fillId="0" borderId="119" xfId="0" applyFont="1" applyFill="1" applyBorder="1" applyAlignment="1" applyProtection="1">
      <alignment horizontal="center" vertical="center" wrapText="1"/>
    </xf>
    <xf numFmtId="0" fontId="34" fillId="0" borderId="169" xfId="0" applyFont="1" applyFill="1" applyBorder="1" applyAlignment="1" applyProtection="1">
      <alignment horizontal="center" vertical="center" wrapText="1"/>
    </xf>
    <xf numFmtId="0" fontId="47" fillId="0" borderId="172" xfId="0" applyFont="1" applyBorder="1" applyAlignment="1" applyProtection="1">
      <alignment horizontal="center" vertical="center"/>
      <protection locked="0"/>
    </xf>
    <xf numFmtId="0" fontId="47" fillId="0" borderId="167" xfId="0" applyFont="1" applyBorder="1" applyAlignment="1" applyProtection="1">
      <alignment horizontal="center" vertical="center"/>
      <protection locked="0"/>
    </xf>
    <xf numFmtId="0" fontId="47" fillId="0" borderId="173" xfId="0" applyFont="1" applyBorder="1" applyAlignment="1" applyProtection="1">
      <alignment horizontal="center" vertical="center"/>
      <protection locked="0"/>
    </xf>
    <xf numFmtId="0" fontId="47" fillId="0" borderId="168" xfId="0" applyFont="1" applyBorder="1" applyAlignment="1" applyProtection="1">
      <alignment horizontal="center" vertical="center"/>
      <protection locked="0"/>
    </xf>
    <xf numFmtId="0" fontId="50" fillId="0" borderId="118" xfId="0" applyFont="1" applyFill="1" applyBorder="1" applyAlignment="1" applyProtection="1">
      <alignment horizontal="center" vertical="center" wrapText="1"/>
    </xf>
    <xf numFmtId="0" fontId="50" fillId="0" borderId="119" xfId="0" applyFont="1" applyFill="1" applyBorder="1" applyAlignment="1" applyProtection="1">
      <alignment horizontal="center" vertical="center" wrapText="1"/>
    </xf>
    <xf numFmtId="0" fontId="50" fillId="0" borderId="121" xfId="0" applyFont="1" applyFill="1" applyBorder="1" applyAlignment="1" applyProtection="1">
      <alignment horizontal="center" vertical="center" wrapText="1"/>
    </xf>
    <xf numFmtId="0" fontId="50" fillId="0" borderId="122" xfId="0" applyFont="1" applyFill="1" applyBorder="1" applyAlignment="1" applyProtection="1">
      <alignment horizontal="center" vertical="center" wrapText="1"/>
    </xf>
    <xf numFmtId="0" fontId="50" fillId="0" borderId="123" xfId="0" applyFont="1" applyFill="1" applyBorder="1" applyAlignment="1" applyProtection="1">
      <alignment horizontal="center" vertical="center" wrapText="1"/>
    </xf>
    <xf numFmtId="0" fontId="50" fillId="0" borderId="124" xfId="0" applyFont="1" applyFill="1" applyBorder="1" applyAlignment="1" applyProtection="1">
      <alignment horizontal="center" vertical="center" wrapText="1"/>
    </xf>
    <xf numFmtId="0" fontId="50" fillId="0" borderId="56" xfId="0" applyFont="1" applyFill="1" applyBorder="1" applyAlignment="1" applyProtection="1">
      <alignment horizontal="center" vertical="center" wrapText="1"/>
    </xf>
    <xf numFmtId="0" fontId="50" fillId="0" borderId="31" xfId="0" applyFont="1" applyFill="1" applyBorder="1" applyAlignment="1" applyProtection="1">
      <alignment horizontal="center" vertical="center" wrapText="1"/>
    </xf>
    <xf numFmtId="0" fontId="50" fillId="0" borderId="117" xfId="0" applyFont="1" applyFill="1" applyBorder="1" applyAlignment="1" applyProtection="1">
      <alignment horizontal="center" vertical="center" wrapText="1"/>
    </xf>
    <xf numFmtId="0" fontId="38" fillId="0" borderId="92" xfId="0" applyFont="1" applyBorder="1" applyAlignment="1" applyProtection="1">
      <alignment horizontal="left" vertical="center"/>
      <protection locked="0"/>
    </xf>
    <xf numFmtId="0" fontId="38" fillId="0" borderId="107" xfId="0" applyFont="1" applyBorder="1" applyAlignment="1" applyProtection="1">
      <alignment horizontal="left" vertical="center"/>
      <protection locked="0"/>
    </xf>
    <xf numFmtId="0" fontId="38" fillId="0" borderId="95" xfId="0" applyFont="1" applyBorder="1" applyAlignment="1" applyProtection="1">
      <alignment horizontal="left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07" xfId="0" applyFont="1" applyBorder="1" applyAlignment="1" applyProtection="1">
      <alignment horizontal="center" vertical="center"/>
      <protection locked="0"/>
    </xf>
    <xf numFmtId="0" fontId="38" fillId="0" borderId="159" xfId="0" applyFont="1" applyBorder="1" applyAlignment="1" applyProtection="1">
      <alignment horizontal="center" vertical="center"/>
      <protection locked="0"/>
    </xf>
    <xf numFmtId="0" fontId="50" fillId="7" borderId="102" xfId="0" applyFont="1" applyFill="1" applyBorder="1" applyAlignment="1" applyProtection="1">
      <alignment horizontal="center" vertical="center" wrapText="1"/>
    </xf>
    <xf numFmtId="0" fontId="50" fillId="7" borderId="84" xfId="0" applyFont="1" applyFill="1" applyBorder="1" applyAlignment="1" applyProtection="1">
      <alignment horizontal="center" vertical="center" wrapText="1"/>
    </xf>
    <xf numFmtId="0" fontId="50" fillId="7" borderId="85" xfId="0" applyFont="1" applyFill="1" applyBorder="1" applyAlignment="1" applyProtection="1">
      <alignment horizontal="center" vertical="center" wrapText="1"/>
    </xf>
    <xf numFmtId="0" fontId="49" fillId="0" borderId="13" xfId="0" applyFont="1" applyBorder="1" applyAlignment="1" applyProtection="1">
      <alignment horizontal="center" vertical="center"/>
      <protection locked="0"/>
    </xf>
    <xf numFmtId="0" fontId="49" fillId="0" borderId="106" xfId="0" applyFont="1" applyBorder="1" applyAlignment="1" applyProtection="1">
      <alignment horizontal="center" vertical="center"/>
      <protection locked="0"/>
    </xf>
    <xf numFmtId="0" fontId="49" fillId="0" borderId="158" xfId="0" applyFont="1" applyBorder="1" applyAlignment="1" applyProtection="1">
      <alignment horizontal="center" vertical="center"/>
      <protection locked="0"/>
    </xf>
    <xf numFmtId="0" fontId="0" fillId="0" borderId="179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79" xfId="0" applyBorder="1" applyAlignment="1" applyProtection="1">
      <alignment horizontal="center" vertical="center" wrapText="1"/>
      <protection locked="0"/>
    </xf>
    <xf numFmtId="0" fontId="0" fillId="0" borderId="180" xfId="0" applyBorder="1" applyAlignment="1" applyProtection="1">
      <alignment horizontal="center" vertical="center" wrapText="1"/>
      <protection locked="0"/>
    </xf>
  </cellXfs>
  <cellStyles count="5">
    <cellStyle name="チェック セル" xfId="3" builtinId="23"/>
    <cellStyle name="パーセント" xfId="2" builtinId="5"/>
    <cellStyle name="桁区切り" xfId="1" builtinId="6"/>
    <cellStyle name="標準" xfId="0" builtinId="0"/>
    <cellStyle name="標準 2" xfId="4"/>
  </cellStyles>
  <dxfs count="172"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0000FF"/>
      <color rgb="FFFFFFCC"/>
      <color rgb="FF9C0006"/>
      <color rgb="FFFFC7CE"/>
      <color rgb="FFFFC7CC"/>
      <color rgb="FFFFCCCC"/>
      <color rgb="FFFFCCFF"/>
      <color rgb="FFFF9999"/>
      <color rgb="FFCCFFFF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6</xdr:row>
          <xdr:rowOff>19050</xdr:rowOff>
        </xdr:from>
        <xdr:to>
          <xdr:col>3</xdr:col>
          <xdr:colOff>1295400</xdr:colOff>
          <xdr:row>7</xdr:row>
          <xdr:rowOff>9525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6</xdr:row>
          <xdr:rowOff>238125</xdr:rowOff>
        </xdr:from>
        <xdr:to>
          <xdr:col>3</xdr:col>
          <xdr:colOff>1295400</xdr:colOff>
          <xdr:row>7</xdr:row>
          <xdr:rowOff>228600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21167</xdr:colOff>
      <xdr:row>21</xdr:row>
      <xdr:rowOff>312208</xdr:rowOff>
    </xdr:from>
    <xdr:to>
      <xdr:col>21</xdr:col>
      <xdr:colOff>105833</xdr:colOff>
      <xdr:row>23</xdr:row>
      <xdr:rowOff>312208</xdr:rowOff>
    </xdr:to>
    <xdr:sp macro="" textlink="">
      <xdr:nvSpPr>
        <xdr:cNvPr id="3" name="テキスト ボックス 2"/>
        <xdr:cNvSpPr txBox="1"/>
      </xdr:nvSpPr>
      <xdr:spPr>
        <a:xfrm>
          <a:off x="6106584" y="9794875"/>
          <a:ext cx="8530166" cy="952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荷主連携前後データ取得　実働</a:t>
          </a:r>
          <a:r>
            <a:rPr kumimoji="1" lang="en-US" altLang="ja-JP" sz="2400">
              <a:solidFill>
                <a:srgbClr val="FF0000"/>
              </a:solidFill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10</a:t>
          </a:r>
          <a:r>
            <a:rPr kumimoji="1" lang="ja-JP" altLang="en-US" sz="2400">
              <a:solidFill>
                <a:srgbClr val="FF0000"/>
              </a:solidFill>
              <a:latin typeface="EPSON 太角ゴシック体Ｂ" panose="020B0709000000000000" pitchFamily="49" charset="-128"/>
              <a:ea typeface="EPSON 太角ゴシック体Ｂ" panose="020B0709000000000000" pitchFamily="49" charset="-128"/>
            </a:rPr>
            <a:t>日のデータを記入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171449</xdr:colOff>
      <xdr:row>0</xdr:row>
      <xdr:rowOff>338337</xdr:rowOff>
    </xdr:from>
    <xdr:to>
      <xdr:col>29</xdr:col>
      <xdr:colOff>57149</xdr:colOff>
      <xdr:row>5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9448799" y="338337"/>
          <a:ext cx="4086225" cy="136663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>
          <a:noAutofit/>
        </a:bodyPr>
        <a:lstStyle/>
        <a:p>
          <a:pPr algn="ctr">
            <a:lnSpc>
              <a:spcPts val="3500"/>
            </a:lnSpc>
          </a:pPr>
          <a:r>
            <a:rPr kumimoji="1" lang="ja-JP" altLang="en-US" sz="2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緑色のセルに入力すること</a:t>
          </a:r>
          <a:r>
            <a:rPr kumimoji="1" lang="ja-JP" altLang="ja-JP" sz="2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endParaRPr kumimoji="1" lang="en-US" altLang="ja-JP" sz="2400" b="1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lvl="0" indent="0">
            <a:lnSpc>
              <a:spcPts val="2200"/>
            </a:lnSpc>
          </a:pPr>
          <a:r>
            <a:rPr kumimoji="1" lang="ja-JP" altLang="en-US" sz="2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6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ja-JP" sz="16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実施計画書の「取得情報」に記入した</a:t>
          </a:r>
          <a:endParaRPr kumimoji="1" lang="en-US" altLang="ja-JP" sz="1600" b="1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lvl="0" indent="0"/>
          <a:r>
            <a:rPr kumimoji="1" lang="ja-JP" altLang="en-US" sz="16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 </a:t>
          </a:r>
          <a:r>
            <a:rPr kumimoji="1" lang="ja-JP" altLang="en-US" sz="16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ja-JP" sz="16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データは報告必須</a:t>
          </a:r>
        </a:p>
      </xdr:txBody>
    </xdr:sp>
    <xdr:clientData/>
  </xdr:twoCellAnchor>
  <xdr:twoCellAnchor>
    <xdr:from>
      <xdr:col>30</xdr:col>
      <xdr:colOff>215318</xdr:colOff>
      <xdr:row>1</xdr:row>
      <xdr:rowOff>17209</xdr:rowOff>
    </xdr:from>
    <xdr:to>
      <xdr:col>45</xdr:col>
      <xdr:colOff>333375</xdr:colOff>
      <xdr:row>5</xdr:row>
      <xdr:rowOff>66195</xdr:rowOff>
    </xdr:to>
    <xdr:sp macro="" textlink="">
      <xdr:nvSpPr>
        <xdr:cNvPr id="3" name="テキスト ボックス 2"/>
        <xdr:cNvSpPr txBox="1"/>
      </xdr:nvSpPr>
      <xdr:spPr>
        <a:xfrm>
          <a:off x="14159918" y="360109"/>
          <a:ext cx="6966532" cy="13443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57150" cmpd="sng">
          <a:solidFill>
            <a:schemeClr val="accent4">
              <a:lumMod val="60000"/>
              <a:lumOff val="4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2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2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お願い</a:t>
          </a:r>
          <a:r>
            <a:rPr kumimoji="1" lang="en-US" altLang="ja-JP" sz="2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</a:p>
        <a:p>
          <a:r>
            <a:rPr kumimoji="1" lang="ja-JP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書類作成の際は</a:t>
          </a:r>
          <a:r>
            <a:rPr kumimoji="1" lang="ja-JP" altLang="en-US" sz="1600" b="1" u="dbl">
              <a:ln>
                <a:solidFill>
                  <a:srgbClr val="C0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必ずホームページからダウンロードしたファイルを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使用してください。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600" b="1" u="dbl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ファイルのコピー等を使用すると入力規則の誤作動の原因になる場合があります。</a:t>
          </a:r>
          <a:endParaRPr kumimoji="1" lang="en-US" altLang="ja-JP" sz="1600" b="1" u="dbl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40\&#31649;&#29702;&#32773;&#12501;&#12457;&#12523;&#12480;&#12540;\&#9675;H30&#20132;&#20184;&#35215;&#31243;&#12539;&#20844;&#21215;&#35201;&#38936;&#65288;&#26696;&#65289;\&#36008;&#29289;&#20844;&#21215;&#38306;&#36899;\&#32032;&#26448;\H30&#32207;&#25324;&#20998;&#26512;&#12487;&#12540;&#12479;(&#26696;)00821&#20462;&#27491;&#244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ルダウンリスト"/>
      <sheetName val="総括分析データ 記入例"/>
      <sheetName val="輸送品目"/>
      <sheetName val="総括分析データ "/>
      <sheetName val="画像貼付け用シート(1)"/>
      <sheetName val="画像貼付け用シート (2)"/>
      <sheetName val="画像貼付け用シート (3)"/>
      <sheetName val="取得情報の分類 "/>
    </sheetNames>
    <sheetDataSet>
      <sheetData sheetId="0">
        <row r="5">
          <cell r="A5" t="str">
            <v>連携前</v>
          </cell>
          <cell r="B5" t="str">
            <v>幹線輸送</v>
          </cell>
          <cell r="C5" t="str">
            <v>バラ積み</v>
          </cell>
          <cell r="D5" t="str">
            <v>船舶</v>
          </cell>
        </row>
        <row r="6">
          <cell r="A6" t="str">
            <v>連携後</v>
          </cell>
          <cell r="B6" t="str">
            <v>集配輸送</v>
          </cell>
          <cell r="C6" t="str">
            <v>パレット</v>
          </cell>
          <cell r="D6" t="str">
            <v>鉄道</v>
          </cell>
        </row>
        <row r="7">
          <cell r="B7" t="str">
            <v>2地点間輸送</v>
          </cell>
          <cell r="C7" t="str">
            <v>コンテナ</v>
          </cell>
          <cell r="D7" t="str">
            <v>航空</v>
          </cell>
        </row>
        <row r="8">
          <cell r="B8" t="str">
            <v>その他</v>
          </cell>
          <cell r="C8" t="str">
            <v>その他</v>
          </cell>
          <cell r="D8" t="str">
            <v>その他</v>
          </cell>
        </row>
        <row r="13">
          <cell r="C13" t="str">
            <v>軽油</v>
          </cell>
        </row>
        <row r="14">
          <cell r="C14" t="str">
            <v>ガソリン</v>
          </cell>
        </row>
        <row r="15">
          <cell r="C15" t="str">
            <v>LPG</v>
          </cell>
        </row>
        <row r="16">
          <cell r="C16" t="str">
            <v>LNG</v>
          </cell>
        </row>
        <row r="17">
          <cell r="C17" t="str">
            <v>CNG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4"/>
  <sheetViews>
    <sheetView topLeftCell="A244" workbookViewId="0">
      <selection activeCell="C386" sqref="C386:C388"/>
    </sheetView>
  </sheetViews>
  <sheetFormatPr defaultRowHeight="13.5"/>
  <cols>
    <col min="1" max="1" width="35" style="16" bestFit="1" customWidth="1"/>
    <col min="2" max="2" width="19.25" style="16" hidden="1" customWidth="1"/>
    <col min="3" max="3" width="15.75" style="16" customWidth="1"/>
    <col min="4" max="16384" width="9" style="16"/>
  </cols>
  <sheetData>
    <row r="1" spans="1:3">
      <c r="A1" s="25" t="s">
        <v>176</v>
      </c>
      <c r="B1" s="25" t="s">
        <v>429</v>
      </c>
      <c r="C1" s="25" t="s">
        <v>430</v>
      </c>
    </row>
    <row r="2" spans="1:3">
      <c r="A2" s="16" t="s">
        <v>177</v>
      </c>
      <c r="B2" s="16" t="s">
        <v>43</v>
      </c>
      <c r="C2" s="16" t="s">
        <v>43</v>
      </c>
    </row>
    <row r="3" spans="1:3">
      <c r="A3" s="16" t="s">
        <v>178</v>
      </c>
      <c r="B3" s="16" t="s">
        <v>41</v>
      </c>
      <c r="C3" s="16" t="s">
        <v>492</v>
      </c>
    </row>
    <row r="4" spans="1:3">
      <c r="A4" s="16" t="s">
        <v>179</v>
      </c>
      <c r="B4" s="16" t="s">
        <v>41</v>
      </c>
      <c r="C4" s="16" t="s">
        <v>492</v>
      </c>
    </row>
    <row r="5" spans="1:3">
      <c r="A5" s="16" t="s">
        <v>180</v>
      </c>
      <c r="B5" s="16" t="s">
        <v>41</v>
      </c>
      <c r="C5" s="16" t="s">
        <v>493</v>
      </c>
    </row>
    <row r="6" spans="1:3">
      <c r="A6" s="16" t="s">
        <v>181</v>
      </c>
      <c r="B6" s="16" t="s">
        <v>41</v>
      </c>
      <c r="C6" s="16" t="s">
        <v>493</v>
      </c>
    </row>
    <row r="7" spans="1:3">
      <c r="A7" s="16" t="s">
        <v>182</v>
      </c>
      <c r="B7" s="18" t="s">
        <v>731</v>
      </c>
      <c r="C7" s="16" t="s">
        <v>731</v>
      </c>
    </row>
    <row r="8" spans="1:3">
      <c r="A8" s="20" t="s">
        <v>732</v>
      </c>
      <c r="B8" s="20" t="s">
        <v>12</v>
      </c>
      <c r="C8" s="465" t="s">
        <v>709</v>
      </c>
    </row>
    <row r="9" spans="1:3">
      <c r="A9" s="16" t="s">
        <v>183</v>
      </c>
      <c r="B9" s="16" t="s">
        <v>453</v>
      </c>
      <c r="C9" s="16" t="s">
        <v>453</v>
      </c>
    </row>
    <row r="10" spans="1:3">
      <c r="A10" s="16" t="s">
        <v>184</v>
      </c>
      <c r="B10" s="16" t="s">
        <v>453</v>
      </c>
      <c r="C10" s="16" t="s">
        <v>453</v>
      </c>
    </row>
    <row r="11" spans="1:3">
      <c r="A11" s="16" t="s">
        <v>733</v>
      </c>
      <c r="C11" s="16" t="s">
        <v>453</v>
      </c>
    </row>
    <row r="12" spans="1:3">
      <c r="A12" s="16" t="s">
        <v>185</v>
      </c>
      <c r="B12" s="16" t="s">
        <v>453</v>
      </c>
      <c r="C12" s="16" t="s">
        <v>453</v>
      </c>
    </row>
    <row r="13" spans="1:3">
      <c r="A13" s="16" t="s">
        <v>186</v>
      </c>
      <c r="B13" s="16" t="s">
        <v>453</v>
      </c>
      <c r="C13" s="16" t="s">
        <v>453</v>
      </c>
    </row>
    <row r="14" spans="1:3">
      <c r="A14" s="16" t="s">
        <v>564</v>
      </c>
      <c r="C14" s="16" t="s">
        <v>453</v>
      </c>
    </row>
    <row r="15" spans="1:3">
      <c r="A15" s="16" t="s">
        <v>187</v>
      </c>
      <c r="B15" s="16" t="s">
        <v>453</v>
      </c>
      <c r="C15" s="16" t="s">
        <v>453</v>
      </c>
    </row>
    <row r="16" spans="1:3">
      <c r="A16" s="16" t="s">
        <v>188</v>
      </c>
      <c r="B16" s="16" t="s">
        <v>453</v>
      </c>
      <c r="C16" s="16" t="s">
        <v>453</v>
      </c>
    </row>
    <row r="17" spans="1:3">
      <c r="A17" s="16" t="s">
        <v>189</v>
      </c>
      <c r="B17" s="16" t="s">
        <v>453</v>
      </c>
      <c r="C17" s="16" t="s">
        <v>453</v>
      </c>
    </row>
    <row r="18" spans="1:3">
      <c r="A18" s="16" t="s">
        <v>190</v>
      </c>
      <c r="B18" s="16" t="s">
        <v>453</v>
      </c>
      <c r="C18" s="16" t="s">
        <v>453</v>
      </c>
    </row>
    <row r="19" spans="1:3">
      <c r="A19" s="16" t="s">
        <v>191</v>
      </c>
      <c r="B19" s="16" t="s">
        <v>453</v>
      </c>
      <c r="C19" s="16" t="s">
        <v>453</v>
      </c>
    </row>
    <row r="20" spans="1:3">
      <c r="A20" s="16" t="s">
        <v>734</v>
      </c>
      <c r="C20" s="16" t="s">
        <v>453</v>
      </c>
    </row>
    <row r="21" spans="1:3">
      <c r="A21" s="16" t="s">
        <v>192</v>
      </c>
      <c r="B21" s="16" t="s">
        <v>453</v>
      </c>
      <c r="C21" s="16" t="s">
        <v>453</v>
      </c>
    </row>
    <row r="22" spans="1:3">
      <c r="A22" s="16" t="s">
        <v>193</v>
      </c>
      <c r="B22" s="16" t="s">
        <v>453</v>
      </c>
      <c r="C22" s="16" t="s">
        <v>453</v>
      </c>
    </row>
    <row r="23" spans="1:3">
      <c r="A23" s="16" t="s">
        <v>194</v>
      </c>
      <c r="B23" s="16" t="s">
        <v>43</v>
      </c>
      <c r="C23" s="16" t="s">
        <v>735</v>
      </c>
    </row>
    <row r="24" spans="1:3">
      <c r="A24" s="16" t="s">
        <v>195</v>
      </c>
      <c r="B24" s="16" t="s">
        <v>43</v>
      </c>
      <c r="C24" s="16" t="s">
        <v>735</v>
      </c>
    </row>
    <row r="25" spans="1:3">
      <c r="A25" s="20" t="s">
        <v>565</v>
      </c>
      <c r="B25" s="20"/>
      <c r="C25" s="20" t="s">
        <v>454</v>
      </c>
    </row>
    <row r="26" spans="1:3">
      <c r="A26" s="20" t="s">
        <v>426</v>
      </c>
      <c r="B26" s="20" t="s">
        <v>12</v>
      </c>
      <c r="C26" s="20" t="s">
        <v>425</v>
      </c>
    </row>
    <row r="27" spans="1:3">
      <c r="A27" s="20" t="s">
        <v>196</v>
      </c>
      <c r="B27" s="20" t="s">
        <v>12</v>
      </c>
      <c r="C27" s="20" t="s">
        <v>468</v>
      </c>
    </row>
    <row r="28" spans="1:3">
      <c r="A28" s="20" t="s">
        <v>488</v>
      </c>
      <c r="B28"/>
      <c r="C28" s="20" t="s">
        <v>488</v>
      </c>
    </row>
    <row r="29" spans="1:3">
      <c r="A29" s="16" t="s">
        <v>197</v>
      </c>
      <c r="B29" s="16" t="s">
        <v>32</v>
      </c>
      <c r="C29" s="16" t="s">
        <v>32</v>
      </c>
    </row>
    <row r="30" spans="1:3">
      <c r="A30" s="20" t="s">
        <v>151</v>
      </c>
      <c r="C30" s="16" t="s">
        <v>736</v>
      </c>
    </row>
    <row r="31" spans="1:3">
      <c r="A31" s="20" t="s">
        <v>152</v>
      </c>
      <c r="B31"/>
      <c r="C31" s="16" t="s">
        <v>152</v>
      </c>
    </row>
    <row r="32" spans="1:3">
      <c r="A32" s="20" t="s">
        <v>424</v>
      </c>
      <c r="B32" s="20" t="s">
        <v>449</v>
      </c>
      <c r="C32" s="16" t="s">
        <v>451</v>
      </c>
    </row>
    <row r="33" spans="1:3">
      <c r="A33" s="16" t="s">
        <v>198</v>
      </c>
      <c r="B33" s="20" t="s">
        <v>449</v>
      </c>
      <c r="C33" s="16" t="s">
        <v>451</v>
      </c>
    </row>
    <row r="34" spans="1:3">
      <c r="A34" s="16" t="s">
        <v>566</v>
      </c>
      <c r="C34" s="16" t="s">
        <v>41</v>
      </c>
    </row>
    <row r="35" spans="1:3">
      <c r="A35" s="16" t="s">
        <v>462</v>
      </c>
      <c r="B35" s="21" t="s">
        <v>151</v>
      </c>
      <c r="C35" s="16" t="s">
        <v>680</v>
      </c>
    </row>
    <row r="36" spans="1:3">
      <c r="A36" s="20" t="s">
        <v>459</v>
      </c>
      <c r="B36" s="20" t="s">
        <v>459</v>
      </c>
      <c r="C36" s="20" t="s">
        <v>459</v>
      </c>
    </row>
    <row r="37" spans="1:3">
      <c r="A37" s="20" t="s">
        <v>515</v>
      </c>
      <c r="B37"/>
      <c r="C37" s="16" t="s">
        <v>681</v>
      </c>
    </row>
    <row r="38" spans="1:3">
      <c r="A38" s="20" t="s">
        <v>162</v>
      </c>
      <c r="B38"/>
      <c r="C38" s="16" t="s">
        <v>162</v>
      </c>
    </row>
    <row r="39" spans="1:3">
      <c r="A39" s="20" t="s">
        <v>165</v>
      </c>
      <c r="B39"/>
      <c r="C39" s="16" t="s">
        <v>165</v>
      </c>
    </row>
    <row r="40" spans="1:3">
      <c r="A40" s="20" t="s">
        <v>164</v>
      </c>
      <c r="B40"/>
      <c r="C40" s="16" t="s">
        <v>164</v>
      </c>
    </row>
    <row r="41" spans="1:3">
      <c r="A41" s="16" t="s">
        <v>199</v>
      </c>
      <c r="B41" s="16" t="s">
        <v>32</v>
      </c>
      <c r="C41" s="16" t="s">
        <v>32</v>
      </c>
    </row>
    <row r="42" spans="1:3">
      <c r="A42" s="20" t="s">
        <v>169</v>
      </c>
      <c r="B42"/>
      <c r="C42" s="16" t="s">
        <v>169</v>
      </c>
    </row>
    <row r="43" spans="1:3">
      <c r="A43" s="20" t="s">
        <v>168</v>
      </c>
      <c r="B43"/>
      <c r="C43" s="16" t="s">
        <v>168</v>
      </c>
    </row>
    <row r="44" spans="1:3">
      <c r="A44" s="16" t="s">
        <v>200</v>
      </c>
      <c r="B44" s="16" t="s">
        <v>467</v>
      </c>
      <c r="C44" s="16" t="s">
        <v>563</v>
      </c>
    </row>
    <row r="45" spans="1:3">
      <c r="A45" s="16" t="s">
        <v>201</v>
      </c>
      <c r="B45" s="16" t="s">
        <v>43</v>
      </c>
      <c r="C45" s="16" t="s">
        <v>735</v>
      </c>
    </row>
    <row r="46" spans="1:3">
      <c r="A46" s="16" t="s">
        <v>202</v>
      </c>
      <c r="B46" s="16" t="s">
        <v>43</v>
      </c>
      <c r="C46" s="16" t="s">
        <v>43</v>
      </c>
    </row>
    <row r="47" spans="1:3">
      <c r="A47" s="20" t="s">
        <v>484</v>
      </c>
      <c r="B47" s="20" t="s">
        <v>12</v>
      </c>
      <c r="C47" s="20" t="s">
        <v>32</v>
      </c>
    </row>
    <row r="48" spans="1:3">
      <c r="A48" s="16" t="s">
        <v>517</v>
      </c>
      <c r="C48" s="16" t="s">
        <v>491</v>
      </c>
    </row>
    <row r="49" spans="1:3">
      <c r="A49" s="16" t="s">
        <v>461</v>
      </c>
      <c r="B49" s="21" t="s">
        <v>452</v>
      </c>
      <c r="C49" s="16" t="s">
        <v>452</v>
      </c>
    </row>
    <row r="50" spans="1:3">
      <c r="A50" s="16" t="s">
        <v>203</v>
      </c>
      <c r="B50" s="16" t="s">
        <v>467</v>
      </c>
      <c r="C50" s="16" t="s">
        <v>505</v>
      </c>
    </row>
    <row r="51" spans="1:3">
      <c r="A51" s="20" t="s">
        <v>460</v>
      </c>
      <c r="B51"/>
      <c r="C51" s="16" t="s">
        <v>460</v>
      </c>
    </row>
    <row r="52" spans="1:3">
      <c r="A52" s="16" t="s">
        <v>434</v>
      </c>
      <c r="B52" s="21" t="s">
        <v>452</v>
      </c>
      <c r="C52" s="16" t="s">
        <v>175</v>
      </c>
    </row>
    <row r="53" spans="1:3">
      <c r="A53" s="20" t="s">
        <v>452</v>
      </c>
      <c r="B53"/>
      <c r="C53" s="16" t="s">
        <v>452</v>
      </c>
    </row>
    <row r="54" spans="1:3">
      <c r="A54" s="16" t="s">
        <v>516</v>
      </c>
      <c r="B54" s="21"/>
      <c r="C54" s="16" t="s">
        <v>563</v>
      </c>
    </row>
    <row r="55" spans="1:3">
      <c r="A55" s="20" t="s">
        <v>420</v>
      </c>
      <c r="B55"/>
      <c r="C55" s="20" t="s">
        <v>420</v>
      </c>
    </row>
    <row r="56" spans="1:3">
      <c r="A56" s="20" t="s">
        <v>46</v>
      </c>
      <c r="C56" s="20" t="s">
        <v>46</v>
      </c>
    </row>
    <row r="57" spans="1:3">
      <c r="A57" s="20" t="s">
        <v>567</v>
      </c>
      <c r="B57"/>
      <c r="C57" s="16" t="s">
        <v>494</v>
      </c>
    </row>
    <row r="58" spans="1:3">
      <c r="A58" s="16" t="s">
        <v>204</v>
      </c>
      <c r="B58" s="16" t="s">
        <v>453</v>
      </c>
      <c r="C58" s="16" t="s">
        <v>453</v>
      </c>
    </row>
    <row r="59" spans="1:3">
      <c r="A59" s="20" t="s">
        <v>490</v>
      </c>
      <c r="C59" s="20" t="s">
        <v>464</v>
      </c>
    </row>
    <row r="60" spans="1:3">
      <c r="A60" s="20" t="s">
        <v>464</v>
      </c>
      <c r="C60" s="20" t="s">
        <v>464</v>
      </c>
    </row>
    <row r="61" spans="1:3">
      <c r="A61" s="20" t="s">
        <v>489</v>
      </c>
      <c r="C61" s="20" t="s">
        <v>463</v>
      </c>
    </row>
    <row r="62" spans="1:3">
      <c r="A62" s="20" t="s">
        <v>463</v>
      </c>
      <c r="C62" s="20" t="s">
        <v>463</v>
      </c>
    </row>
    <row r="63" spans="1:3">
      <c r="A63" s="20" t="s">
        <v>600</v>
      </c>
      <c r="B63"/>
      <c r="C63" s="20" t="s">
        <v>464</v>
      </c>
    </row>
    <row r="64" spans="1:3">
      <c r="A64" s="20" t="s">
        <v>599</v>
      </c>
      <c r="B64"/>
      <c r="C64" s="20" t="s">
        <v>463</v>
      </c>
    </row>
    <row r="65" spans="1:3">
      <c r="A65" s="20" t="s">
        <v>568</v>
      </c>
      <c r="B65"/>
      <c r="C65" s="16" t="s">
        <v>449</v>
      </c>
    </row>
    <row r="66" spans="1:3">
      <c r="A66" s="20" t="s">
        <v>485</v>
      </c>
      <c r="B66" s="20" t="s">
        <v>485</v>
      </c>
      <c r="C66" s="20" t="s">
        <v>485</v>
      </c>
    </row>
    <row r="67" spans="1:3">
      <c r="A67" s="20" t="s">
        <v>425</v>
      </c>
      <c r="B67" s="20" t="s">
        <v>12</v>
      </c>
      <c r="C67" s="20" t="s">
        <v>425</v>
      </c>
    </row>
    <row r="68" spans="1:3">
      <c r="A68" s="20" t="s">
        <v>569</v>
      </c>
      <c r="B68"/>
      <c r="C68" s="16" t="s">
        <v>149</v>
      </c>
    </row>
    <row r="69" spans="1:3">
      <c r="A69" s="20" t="s">
        <v>587</v>
      </c>
      <c r="B69"/>
      <c r="C69" s="20" t="s">
        <v>587</v>
      </c>
    </row>
    <row r="70" spans="1:3">
      <c r="A70" s="20" t="s">
        <v>570</v>
      </c>
      <c r="B70"/>
      <c r="C70" s="16" t="s">
        <v>149</v>
      </c>
    </row>
    <row r="71" spans="1:3">
      <c r="A71" s="16" t="s">
        <v>571</v>
      </c>
      <c r="C71" s="16" t="s">
        <v>453</v>
      </c>
    </row>
    <row r="72" spans="1:3">
      <c r="A72" s="16" t="s">
        <v>205</v>
      </c>
      <c r="B72" s="16" t="s">
        <v>454</v>
      </c>
      <c r="C72" s="16" t="s">
        <v>453</v>
      </c>
    </row>
    <row r="73" spans="1:3">
      <c r="A73" s="20" t="s">
        <v>457</v>
      </c>
      <c r="B73"/>
      <c r="C73" s="16" t="s">
        <v>457</v>
      </c>
    </row>
    <row r="74" spans="1:3">
      <c r="A74" s="16" t="s">
        <v>519</v>
      </c>
      <c r="C74" s="16" t="s">
        <v>495</v>
      </c>
    </row>
    <row r="75" spans="1:3">
      <c r="A75" s="16" t="s">
        <v>428</v>
      </c>
      <c r="C75" s="16" t="s">
        <v>500</v>
      </c>
    </row>
    <row r="76" spans="1:3">
      <c r="A76" s="16" t="s">
        <v>513</v>
      </c>
      <c r="C76" s="30" t="s">
        <v>457</v>
      </c>
    </row>
    <row r="77" spans="1:3">
      <c r="A77" s="16" t="s">
        <v>512</v>
      </c>
      <c r="C77" s="30" t="s">
        <v>456</v>
      </c>
    </row>
    <row r="78" spans="1:3">
      <c r="A78" s="20" t="s">
        <v>506</v>
      </c>
      <c r="B78" s="20" t="s">
        <v>12</v>
      </c>
      <c r="C78" s="20" t="s">
        <v>737</v>
      </c>
    </row>
    <row r="79" spans="1:3">
      <c r="A79" s="16" t="s">
        <v>206</v>
      </c>
      <c r="B79" s="16" t="s">
        <v>43</v>
      </c>
      <c r="C79" s="16" t="s">
        <v>738</v>
      </c>
    </row>
    <row r="80" spans="1:3">
      <c r="A80" s="16" t="s">
        <v>207</v>
      </c>
      <c r="B80" s="16" t="s">
        <v>43</v>
      </c>
      <c r="C80" s="16" t="s">
        <v>738</v>
      </c>
    </row>
    <row r="81" spans="1:3">
      <c r="A81" s="20" t="s">
        <v>208</v>
      </c>
      <c r="B81" s="20" t="s">
        <v>12</v>
      </c>
      <c r="C81" s="20" t="s">
        <v>500</v>
      </c>
    </row>
    <row r="82" spans="1:3">
      <c r="A82" s="20" t="s">
        <v>163</v>
      </c>
      <c r="B82"/>
      <c r="C82" s="16" t="s">
        <v>163</v>
      </c>
    </row>
    <row r="83" spans="1:3">
      <c r="A83" s="466" t="s">
        <v>739</v>
      </c>
      <c r="B83" s="458" t="s">
        <v>12</v>
      </c>
      <c r="C83" s="466" t="s">
        <v>453</v>
      </c>
    </row>
    <row r="84" spans="1:3">
      <c r="A84" s="16" t="s">
        <v>572</v>
      </c>
      <c r="C84" s="16" t="s">
        <v>499</v>
      </c>
    </row>
    <row r="85" spans="1:3">
      <c r="A85" s="20" t="s">
        <v>438</v>
      </c>
      <c r="B85"/>
      <c r="C85" s="16" t="s">
        <v>499</v>
      </c>
    </row>
    <row r="86" spans="1:3">
      <c r="A86" s="16" t="s">
        <v>573</v>
      </c>
      <c r="C86" s="16" t="s">
        <v>499</v>
      </c>
    </row>
    <row r="87" spans="1:3">
      <c r="A87" s="16" t="s">
        <v>574</v>
      </c>
      <c r="C87" s="16" t="s">
        <v>499</v>
      </c>
    </row>
    <row r="88" spans="1:3">
      <c r="A88" s="20" t="s">
        <v>575</v>
      </c>
      <c r="B88"/>
      <c r="C88" s="16" t="s">
        <v>159</v>
      </c>
    </row>
    <row r="89" spans="1:3">
      <c r="A89" s="20" t="s">
        <v>498</v>
      </c>
      <c r="B89"/>
      <c r="C89" s="16" t="s">
        <v>159</v>
      </c>
    </row>
    <row r="90" spans="1:3">
      <c r="A90" s="20" t="s">
        <v>576</v>
      </c>
      <c r="B90"/>
      <c r="C90" s="16" t="s">
        <v>159</v>
      </c>
    </row>
    <row r="91" spans="1:3">
      <c r="A91" s="16" t="s">
        <v>514</v>
      </c>
      <c r="C91" s="16" t="s">
        <v>167</v>
      </c>
    </row>
    <row r="92" spans="1:3">
      <c r="A92" s="16" t="s">
        <v>601</v>
      </c>
      <c r="C92" s="16" t="s">
        <v>451</v>
      </c>
    </row>
    <row r="93" spans="1:3">
      <c r="A93" s="20" t="s">
        <v>166</v>
      </c>
      <c r="B93"/>
      <c r="C93" s="16" t="s">
        <v>166</v>
      </c>
    </row>
    <row r="94" spans="1:3">
      <c r="A94" s="16" t="s">
        <v>209</v>
      </c>
      <c r="B94" s="16" t="s">
        <v>455</v>
      </c>
      <c r="C94" s="16" t="s">
        <v>210</v>
      </c>
    </row>
    <row r="95" spans="1:3">
      <c r="A95" s="16" t="s">
        <v>210</v>
      </c>
      <c r="B95" s="16" t="s">
        <v>455</v>
      </c>
      <c r="C95" s="16" t="s">
        <v>210</v>
      </c>
    </row>
    <row r="96" spans="1:3">
      <c r="A96" s="20" t="s">
        <v>482</v>
      </c>
      <c r="B96" s="20" t="s">
        <v>12</v>
      </c>
      <c r="C96" s="20" t="s">
        <v>740</v>
      </c>
    </row>
    <row r="97" spans="1:3">
      <c r="A97" s="16" t="s">
        <v>511</v>
      </c>
      <c r="C97" s="16" t="s">
        <v>160</v>
      </c>
    </row>
    <row r="98" spans="1:3">
      <c r="A98" s="20" t="s">
        <v>160</v>
      </c>
      <c r="B98"/>
      <c r="C98" s="16" t="s">
        <v>160</v>
      </c>
    </row>
    <row r="99" spans="1:3">
      <c r="A99" s="16" t="s">
        <v>577</v>
      </c>
      <c r="C99" s="16" t="s">
        <v>160</v>
      </c>
    </row>
    <row r="100" spans="1:3">
      <c r="A100" s="20" t="s">
        <v>158</v>
      </c>
      <c r="B100"/>
      <c r="C100" s="20" t="s">
        <v>158</v>
      </c>
    </row>
    <row r="101" spans="1:3">
      <c r="A101" s="16" t="s">
        <v>445</v>
      </c>
      <c r="B101" s="16" t="s">
        <v>43</v>
      </c>
      <c r="C101" s="16" t="s">
        <v>159</v>
      </c>
    </row>
    <row r="102" spans="1:3">
      <c r="A102" s="20" t="s">
        <v>159</v>
      </c>
      <c r="B102"/>
      <c r="C102" s="16" t="s">
        <v>159</v>
      </c>
    </row>
    <row r="103" spans="1:3">
      <c r="A103" s="16" t="s">
        <v>578</v>
      </c>
      <c r="C103" s="16" t="s">
        <v>159</v>
      </c>
    </row>
    <row r="104" spans="1:3">
      <c r="A104" s="20" t="s">
        <v>579</v>
      </c>
      <c r="B104"/>
      <c r="C104" s="16" t="s">
        <v>580</v>
      </c>
    </row>
    <row r="105" spans="1:3">
      <c r="A105" s="20" t="s">
        <v>483</v>
      </c>
      <c r="B105" s="20" t="s">
        <v>475</v>
      </c>
      <c r="C105" s="20" t="s">
        <v>500</v>
      </c>
    </row>
    <row r="106" spans="1:3">
      <c r="A106" s="16" t="s">
        <v>456</v>
      </c>
      <c r="C106" s="16" t="s">
        <v>456</v>
      </c>
    </row>
    <row r="107" spans="1:3">
      <c r="A107" s="16" t="s">
        <v>211</v>
      </c>
      <c r="B107" s="16" t="s">
        <v>46</v>
      </c>
      <c r="C107" s="16" t="s">
        <v>46</v>
      </c>
    </row>
    <row r="108" spans="1:3">
      <c r="A108" s="20" t="s">
        <v>422</v>
      </c>
      <c r="B108" s="20" t="s">
        <v>12</v>
      </c>
      <c r="C108" s="20" t="s">
        <v>471</v>
      </c>
    </row>
    <row r="109" spans="1:3">
      <c r="A109" s="20" t="s">
        <v>423</v>
      </c>
      <c r="B109" s="20" t="s">
        <v>12</v>
      </c>
      <c r="C109" s="20" t="s">
        <v>471</v>
      </c>
    </row>
    <row r="110" spans="1:3">
      <c r="A110" s="20" t="s">
        <v>581</v>
      </c>
      <c r="B110"/>
      <c r="C110" s="16" t="s">
        <v>469</v>
      </c>
    </row>
    <row r="111" spans="1:3">
      <c r="A111" t="s">
        <v>702</v>
      </c>
      <c r="B111"/>
      <c r="C111" s="16" t="s">
        <v>559</v>
      </c>
    </row>
    <row r="112" spans="1:3">
      <c r="A112" s="20" t="s">
        <v>494</v>
      </c>
      <c r="B112"/>
      <c r="C112" s="20" t="s">
        <v>494</v>
      </c>
    </row>
    <row r="113" spans="1:3">
      <c r="A113" s="16" t="s">
        <v>212</v>
      </c>
      <c r="B113" s="16" t="s">
        <v>41</v>
      </c>
      <c r="C113" s="16" t="s">
        <v>41</v>
      </c>
    </row>
    <row r="114" spans="1:3">
      <c r="A114" s="16" t="s">
        <v>213</v>
      </c>
      <c r="B114" s="16" t="s">
        <v>41</v>
      </c>
      <c r="C114" s="16" t="s">
        <v>41</v>
      </c>
    </row>
    <row r="115" spans="1:3">
      <c r="A115" s="16" t="s">
        <v>214</v>
      </c>
      <c r="B115" s="16" t="s">
        <v>41</v>
      </c>
      <c r="C115" s="16" t="s">
        <v>41</v>
      </c>
    </row>
    <row r="116" spans="1:3">
      <c r="A116" s="16" t="s">
        <v>215</v>
      </c>
      <c r="B116" s="16" t="s">
        <v>41</v>
      </c>
      <c r="C116" s="16" t="s">
        <v>41</v>
      </c>
    </row>
    <row r="117" spans="1:3">
      <c r="A117" s="30" t="s">
        <v>216</v>
      </c>
      <c r="B117" s="30" t="s">
        <v>43</v>
      </c>
      <c r="C117" s="30" t="s">
        <v>456</v>
      </c>
    </row>
    <row r="118" spans="1:3">
      <c r="A118" s="20" t="s">
        <v>741</v>
      </c>
      <c r="B118"/>
      <c r="C118" s="16" t="s">
        <v>557</v>
      </c>
    </row>
    <row r="119" spans="1:3">
      <c r="A119" t="s">
        <v>558</v>
      </c>
      <c r="B119"/>
      <c r="C119" t="s">
        <v>558</v>
      </c>
    </row>
    <row r="120" spans="1:3">
      <c r="A120" s="20" t="s">
        <v>560</v>
      </c>
      <c r="B120"/>
      <c r="C120" s="16" t="s">
        <v>560</v>
      </c>
    </row>
    <row r="121" spans="1:3">
      <c r="A121" t="s">
        <v>559</v>
      </c>
      <c r="B121"/>
      <c r="C121" t="s">
        <v>559</v>
      </c>
    </row>
    <row r="122" spans="1:3">
      <c r="A122" s="16" t="s">
        <v>557</v>
      </c>
      <c r="B122"/>
      <c r="C122" s="16" t="s">
        <v>557</v>
      </c>
    </row>
    <row r="123" spans="1:3">
      <c r="A123" s="20" t="s">
        <v>562</v>
      </c>
      <c r="B123"/>
      <c r="C123" s="16" t="s">
        <v>562</v>
      </c>
    </row>
    <row r="124" spans="1:3">
      <c r="A124" s="20" t="s">
        <v>561</v>
      </c>
      <c r="B124"/>
      <c r="C124" s="16" t="s">
        <v>561</v>
      </c>
    </row>
    <row r="125" spans="1:3">
      <c r="A125" s="20" t="s">
        <v>173</v>
      </c>
      <c r="B125"/>
      <c r="C125" s="16" t="s">
        <v>173</v>
      </c>
    </row>
    <row r="126" spans="1:3">
      <c r="A126" s="20" t="s">
        <v>487</v>
      </c>
      <c r="B126"/>
      <c r="C126" s="20" t="s">
        <v>487</v>
      </c>
    </row>
    <row r="127" spans="1:3">
      <c r="A127" s="20" t="s">
        <v>582</v>
      </c>
      <c r="B127"/>
      <c r="C127" s="16" t="s">
        <v>470</v>
      </c>
    </row>
    <row r="128" spans="1:3">
      <c r="A128" s="20" t="s">
        <v>583</v>
      </c>
      <c r="B128"/>
      <c r="C128" s="16" t="s">
        <v>149</v>
      </c>
    </row>
    <row r="129" spans="1:3">
      <c r="A129" s="20" t="s">
        <v>217</v>
      </c>
      <c r="B129" s="20" t="s">
        <v>173</v>
      </c>
      <c r="C129" s="16" t="s">
        <v>465</v>
      </c>
    </row>
    <row r="130" spans="1:3">
      <c r="A130" s="20" t="s">
        <v>470</v>
      </c>
      <c r="B130"/>
      <c r="C130" s="16" t="s">
        <v>470</v>
      </c>
    </row>
    <row r="131" spans="1:3">
      <c r="A131" s="20" t="s">
        <v>218</v>
      </c>
      <c r="B131" s="20" t="s">
        <v>173</v>
      </c>
      <c r="C131" s="16" t="s">
        <v>173</v>
      </c>
    </row>
    <row r="132" spans="1:3">
      <c r="A132" s="20" t="s">
        <v>219</v>
      </c>
      <c r="B132" s="20" t="s">
        <v>12</v>
      </c>
      <c r="C132" s="20" t="s">
        <v>223</v>
      </c>
    </row>
    <row r="133" spans="1:3">
      <c r="A133" s="20" t="s">
        <v>220</v>
      </c>
      <c r="B133" s="20" t="s">
        <v>12</v>
      </c>
      <c r="C133" s="20" t="s">
        <v>223</v>
      </c>
    </row>
    <row r="134" spans="1:3">
      <c r="A134" s="16" t="s">
        <v>221</v>
      </c>
      <c r="B134" s="16" t="s">
        <v>454</v>
      </c>
      <c r="C134" s="16" t="s">
        <v>454</v>
      </c>
    </row>
    <row r="135" spans="1:3">
      <c r="A135" s="16" t="s">
        <v>222</v>
      </c>
      <c r="B135" s="16" t="s">
        <v>453</v>
      </c>
      <c r="C135" s="16" t="s">
        <v>223</v>
      </c>
    </row>
    <row r="136" spans="1:3">
      <c r="A136" s="16" t="s">
        <v>223</v>
      </c>
      <c r="B136" s="16" t="s">
        <v>453</v>
      </c>
      <c r="C136" s="16" t="s">
        <v>223</v>
      </c>
    </row>
    <row r="137" spans="1:3">
      <c r="A137" s="16" t="s">
        <v>224</v>
      </c>
      <c r="B137" s="16" t="s">
        <v>454</v>
      </c>
      <c r="C137" s="16" t="s">
        <v>454</v>
      </c>
    </row>
    <row r="138" spans="1:3">
      <c r="A138" s="16" t="s">
        <v>225</v>
      </c>
      <c r="B138" s="16" t="s">
        <v>454</v>
      </c>
      <c r="C138" s="16" t="s">
        <v>454</v>
      </c>
    </row>
    <row r="139" spans="1:3">
      <c r="A139" s="16" t="s">
        <v>226</v>
      </c>
      <c r="B139" s="16" t="s">
        <v>452</v>
      </c>
      <c r="C139" s="16" t="s">
        <v>175</v>
      </c>
    </row>
    <row r="140" spans="1:3">
      <c r="A140" s="16" t="s">
        <v>227</v>
      </c>
      <c r="B140" s="16" t="s">
        <v>41</v>
      </c>
      <c r="C140" s="16" t="s">
        <v>492</v>
      </c>
    </row>
    <row r="141" spans="1:3">
      <c r="A141" s="16" t="s">
        <v>228</v>
      </c>
      <c r="B141" s="16" t="s">
        <v>41</v>
      </c>
      <c r="C141" s="16" t="s">
        <v>493</v>
      </c>
    </row>
    <row r="142" spans="1:3">
      <c r="A142" s="20" t="s">
        <v>742</v>
      </c>
      <c r="B142" s="20" t="s">
        <v>12</v>
      </c>
      <c r="C142" s="20" t="s">
        <v>743</v>
      </c>
    </row>
    <row r="143" spans="1:3">
      <c r="A143" s="16" t="s">
        <v>229</v>
      </c>
      <c r="B143" s="16" t="s">
        <v>450</v>
      </c>
      <c r="C143" s="16" t="s">
        <v>449</v>
      </c>
    </row>
    <row r="144" spans="1:3">
      <c r="A144" s="16" t="s">
        <v>230</v>
      </c>
      <c r="B144" s="16" t="s">
        <v>450</v>
      </c>
      <c r="C144" s="16" t="s">
        <v>449</v>
      </c>
    </row>
    <row r="145" spans="1:3">
      <c r="A145" s="16" t="s">
        <v>231</v>
      </c>
      <c r="B145" s="16" t="s">
        <v>449</v>
      </c>
      <c r="C145" s="16" t="s">
        <v>450</v>
      </c>
    </row>
    <row r="146" spans="1:3">
      <c r="A146" s="16" t="s">
        <v>232</v>
      </c>
      <c r="B146" s="16" t="s">
        <v>41</v>
      </c>
      <c r="C146" s="16" t="s">
        <v>493</v>
      </c>
    </row>
    <row r="147" spans="1:3">
      <c r="A147" t="s">
        <v>695</v>
      </c>
      <c r="B147"/>
      <c r="C147" s="16" t="s">
        <v>449</v>
      </c>
    </row>
    <row r="148" spans="1:3">
      <c r="A148" s="16" t="s">
        <v>744</v>
      </c>
      <c r="B148" s="21" t="s">
        <v>467</v>
      </c>
      <c r="C148" s="16" t="s">
        <v>497</v>
      </c>
    </row>
    <row r="149" spans="1:3">
      <c r="A149" s="16" t="s">
        <v>233</v>
      </c>
      <c r="B149" s="16" t="s">
        <v>32</v>
      </c>
      <c r="C149" s="16" t="s">
        <v>32</v>
      </c>
    </row>
    <row r="150" spans="1:3">
      <c r="A150" s="16" t="s">
        <v>234</v>
      </c>
      <c r="B150" s="16" t="s">
        <v>32</v>
      </c>
      <c r="C150" s="16" t="s">
        <v>32</v>
      </c>
    </row>
    <row r="151" spans="1:3">
      <c r="A151" s="16" t="s">
        <v>235</v>
      </c>
      <c r="B151" s="16" t="s">
        <v>32</v>
      </c>
      <c r="C151" s="16" t="s">
        <v>32</v>
      </c>
    </row>
    <row r="152" spans="1:3">
      <c r="A152" s="16" t="s">
        <v>236</v>
      </c>
      <c r="B152" s="16" t="s">
        <v>32</v>
      </c>
      <c r="C152" s="16" t="s">
        <v>32</v>
      </c>
    </row>
    <row r="153" spans="1:3">
      <c r="A153" s="20" t="s">
        <v>237</v>
      </c>
      <c r="B153" s="20" t="s">
        <v>12</v>
      </c>
      <c r="C153" s="20" t="s">
        <v>745</v>
      </c>
    </row>
    <row r="154" spans="1:3">
      <c r="A154" s="20" t="s">
        <v>746</v>
      </c>
      <c r="B154"/>
      <c r="C154" s="20" t="s">
        <v>745</v>
      </c>
    </row>
    <row r="155" spans="1:3">
      <c r="A155" s="16" t="s">
        <v>238</v>
      </c>
      <c r="B155" s="19" t="s">
        <v>435</v>
      </c>
      <c r="C155" s="16" t="s">
        <v>175</v>
      </c>
    </row>
    <row r="156" spans="1:3">
      <c r="A156" s="16" t="s">
        <v>239</v>
      </c>
      <c r="B156" s="19" t="s">
        <v>435</v>
      </c>
      <c r="C156" s="16" t="s">
        <v>436</v>
      </c>
    </row>
    <row r="157" spans="1:3">
      <c r="A157" s="20" t="s">
        <v>747</v>
      </c>
      <c r="B157" s="20"/>
      <c r="C157" s="20" t="s">
        <v>503</v>
      </c>
    </row>
    <row r="158" spans="1:3">
      <c r="A158" s="16" t="s">
        <v>748</v>
      </c>
      <c r="B158" s="16" t="s">
        <v>43</v>
      </c>
      <c r="C158" s="16" t="s">
        <v>160</v>
      </c>
    </row>
    <row r="159" spans="1:3">
      <c r="A159" s="20" t="s">
        <v>240</v>
      </c>
      <c r="B159" s="20" t="s">
        <v>43</v>
      </c>
      <c r="C159" s="20" t="s">
        <v>503</v>
      </c>
    </row>
    <row r="160" spans="1:3">
      <c r="A160" s="16" t="s">
        <v>510</v>
      </c>
      <c r="C160" s="16" t="s">
        <v>160</v>
      </c>
    </row>
    <row r="161" spans="1:3">
      <c r="A161" s="16" t="s">
        <v>749</v>
      </c>
      <c r="B161" s="16" t="s">
        <v>32</v>
      </c>
      <c r="C161" s="16" t="s">
        <v>32</v>
      </c>
    </row>
    <row r="162" spans="1:3">
      <c r="A162" s="16" t="s">
        <v>241</v>
      </c>
      <c r="B162" s="16" t="s">
        <v>32</v>
      </c>
      <c r="C162" s="16" t="s">
        <v>32</v>
      </c>
    </row>
    <row r="163" spans="1:3">
      <c r="A163" s="16" t="s">
        <v>242</v>
      </c>
      <c r="B163" s="16" t="s">
        <v>32</v>
      </c>
      <c r="C163" s="16" t="s">
        <v>32</v>
      </c>
    </row>
    <row r="164" spans="1:3">
      <c r="A164" s="20" t="s">
        <v>243</v>
      </c>
      <c r="B164" s="20" t="s">
        <v>475</v>
      </c>
      <c r="C164" s="20" t="s">
        <v>500</v>
      </c>
    </row>
    <row r="165" spans="1:3">
      <c r="A165" t="s">
        <v>689</v>
      </c>
      <c r="B165"/>
      <c r="C165" s="20" t="s">
        <v>501</v>
      </c>
    </row>
    <row r="166" spans="1:3">
      <c r="A166" s="20" t="s">
        <v>520</v>
      </c>
      <c r="B166" s="26"/>
      <c r="C166" s="20" t="s">
        <v>501</v>
      </c>
    </row>
    <row r="167" spans="1:3">
      <c r="A167" s="20" t="s">
        <v>750</v>
      </c>
      <c r="B167" s="26" t="s">
        <v>421</v>
      </c>
      <c r="C167" s="20" t="s">
        <v>501</v>
      </c>
    </row>
    <row r="168" spans="1:3">
      <c r="A168" s="20" t="s">
        <v>244</v>
      </c>
      <c r="B168" s="20" t="s">
        <v>43</v>
      </c>
      <c r="C168" s="20" t="s">
        <v>502</v>
      </c>
    </row>
    <row r="169" spans="1:3">
      <c r="A169" s="16" t="s">
        <v>245</v>
      </c>
      <c r="B169" s="16" t="s">
        <v>43</v>
      </c>
      <c r="C169" s="16" t="s">
        <v>456</v>
      </c>
    </row>
    <row r="170" spans="1:3">
      <c r="A170" s="16" t="s">
        <v>246</v>
      </c>
      <c r="B170" s="16" t="s">
        <v>43</v>
      </c>
      <c r="C170" s="16" t="s">
        <v>456</v>
      </c>
    </row>
    <row r="171" spans="1:3">
      <c r="A171" s="16" t="s">
        <v>247</v>
      </c>
      <c r="B171" s="16" t="s">
        <v>43</v>
      </c>
      <c r="C171" s="16" t="s">
        <v>456</v>
      </c>
    </row>
    <row r="172" spans="1:3">
      <c r="A172" s="16" t="s">
        <v>248</v>
      </c>
      <c r="B172" s="16" t="s">
        <v>43</v>
      </c>
      <c r="C172" s="16" t="s">
        <v>456</v>
      </c>
    </row>
    <row r="173" spans="1:3">
      <c r="A173" s="16" t="s">
        <v>249</v>
      </c>
      <c r="B173" s="21" t="s">
        <v>467</v>
      </c>
      <c r="C173" s="16" t="s">
        <v>496</v>
      </c>
    </row>
    <row r="174" spans="1:3">
      <c r="A174" s="16" t="s">
        <v>250</v>
      </c>
      <c r="B174" s="16" t="s">
        <v>454</v>
      </c>
      <c r="C174" s="16" t="s">
        <v>454</v>
      </c>
    </row>
    <row r="175" spans="1:3">
      <c r="A175" s="16" t="s">
        <v>251</v>
      </c>
      <c r="B175" s="16" t="s">
        <v>454</v>
      </c>
      <c r="C175" s="16" t="s">
        <v>454</v>
      </c>
    </row>
    <row r="176" spans="1:3">
      <c r="A176" s="16" t="s">
        <v>252</v>
      </c>
      <c r="B176" s="16" t="s">
        <v>454</v>
      </c>
      <c r="C176" s="16" t="s">
        <v>454</v>
      </c>
    </row>
    <row r="177" spans="1:3">
      <c r="A177" s="16" t="s">
        <v>751</v>
      </c>
      <c r="C177" s="16" t="s">
        <v>161</v>
      </c>
    </row>
    <row r="178" spans="1:3">
      <c r="A178" s="16" t="s">
        <v>253</v>
      </c>
      <c r="B178" s="16" t="s">
        <v>43</v>
      </c>
      <c r="C178" s="16" t="s">
        <v>161</v>
      </c>
    </row>
    <row r="179" spans="1:3">
      <c r="A179" s="20" t="s">
        <v>254</v>
      </c>
      <c r="B179" s="20" t="s">
        <v>12</v>
      </c>
      <c r="C179" s="20" t="s">
        <v>752</v>
      </c>
    </row>
    <row r="180" spans="1:3">
      <c r="A180" s="16" t="s">
        <v>255</v>
      </c>
      <c r="B180" s="16" t="s">
        <v>41</v>
      </c>
      <c r="C180" s="16" t="s">
        <v>492</v>
      </c>
    </row>
    <row r="181" spans="1:3">
      <c r="A181" s="16" t="s">
        <v>256</v>
      </c>
      <c r="B181" s="16" t="s">
        <v>43</v>
      </c>
      <c r="C181" s="16" t="s">
        <v>499</v>
      </c>
    </row>
    <row r="182" spans="1:3">
      <c r="A182" s="16" t="s">
        <v>257</v>
      </c>
      <c r="B182" s="16" t="s">
        <v>41</v>
      </c>
      <c r="C182" s="16" t="s">
        <v>492</v>
      </c>
    </row>
    <row r="183" spans="1:3">
      <c r="A183" s="16" t="s">
        <v>258</v>
      </c>
      <c r="B183" s="16" t="s">
        <v>41</v>
      </c>
      <c r="C183" s="16" t="s">
        <v>491</v>
      </c>
    </row>
    <row r="184" spans="1:3">
      <c r="A184" s="16" t="s">
        <v>259</v>
      </c>
      <c r="B184" s="16" t="s">
        <v>151</v>
      </c>
      <c r="C184" s="16" t="s">
        <v>458</v>
      </c>
    </row>
    <row r="185" spans="1:3">
      <c r="A185" s="16" t="s">
        <v>260</v>
      </c>
      <c r="B185" s="16" t="s">
        <v>151</v>
      </c>
      <c r="C185" s="16" t="s">
        <v>458</v>
      </c>
    </row>
    <row r="186" spans="1:3">
      <c r="A186" s="16" t="s">
        <v>261</v>
      </c>
      <c r="B186" s="16" t="s">
        <v>151</v>
      </c>
      <c r="C186" s="16" t="s">
        <v>458</v>
      </c>
    </row>
    <row r="187" spans="1:3">
      <c r="A187" s="16" t="s">
        <v>262</v>
      </c>
      <c r="B187" s="16" t="s">
        <v>151</v>
      </c>
      <c r="C187" s="16" t="s">
        <v>736</v>
      </c>
    </row>
    <row r="188" spans="1:3">
      <c r="A188" s="16" t="s">
        <v>263</v>
      </c>
      <c r="B188" s="16" t="s">
        <v>151</v>
      </c>
      <c r="C188" s="16" t="s">
        <v>736</v>
      </c>
    </row>
    <row r="189" spans="1:3">
      <c r="A189" s="20" t="s">
        <v>264</v>
      </c>
      <c r="B189" s="16" t="s">
        <v>453</v>
      </c>
      <c r="C189" s="16" t="s">
        <v>453</v>
      </c>
    </row>
    <row r="190" spans="1:3">
      <c r="A190" s="16" t="s">
        <v>265</v>
      </c>
      <c r="B190" s="16" t="s">
        <v>151</v>
      </c>
      <c r="C190" s="20" t="s">
        <v>458</v>
      </c>
    </row>
    <row r="191" spans="1:3">
      <c r="A191" s="16" t="s">
        <v>266</v>
      </c>
      <c r="B191" s="16" t="s">
        <v>151</v>
      </c>
      <c r="C191" s="20" t="s">
        <v>459</v>
      </c>
    </row>
    <row r="192" spans="1:3">
      <c r="A192" s="16" t="s">
        <v>267</v>
      </c>
      <c r="B192" s="16" t="s">
        <v>151</v>
      </c>
      <c r="C192" s="20" t="s">
        <v>458</v>
      </c>
    </row>
    <row r="193" spans="1:3">
      <c r="A193" s="16" t="s">
        <v>268</v>
      </c>
      <c r="B193" s="16" t="s">
        <v>32</v>
      </c>
      <c r="C193" s="16" t="s">
        <v>32</v>
      </c>
    </row>
    <row r="194" spans="1:3">
      <c r="A194" s="16" t="s">
        <v>269</v>
      </c>
      <c r="B194" s="16" t="s">
        <v>32</v>
      </c>
      <c r="C194" s="16" t="s">
        <v>32</v>
      </c>
    </row>
    <row r="195" spans="1:3">
      <c r="A195" s="16" t="s">
        <v>270</v>
      </c>
      <c r="B195" s="16" t="s">
        <v>32</v>
      </c>
      <c r="C195" s="16" t="s">
        <v>32</v>
      </c>
    </row>
    <row r="196" spans="1:3">
      <c r="A196" s="16" t="s">
        <v>271</v>
      </c>
      <c r="B196" s="16" t="s">
        <v>418</v>
      </c>
      <c r="C196" s="16" t="s">
        <v>418</v>
      </c>
    </row>
    <row r="197" spans="1:3">
      <c r="A197" t="s">
        <v>693</v>
      </c>
      <c r="B197"/>
      <c r="C197" s="16" t="s">
        <v>418</v>
      </c>
    </row>
    <row r="198" spans="1:3">
      <c r="A198" s="16" t="s">
        <v>272</v>
      </c>
      <c r="B198" s="16" t="s">
        <v>418</v>
      </c>
      <c r="C198" s="16" t="s">
        <v>418</v>
      </c>
    </row>
    <row r="199" spans="1:3">
      <c r="A199" s="20" t="s">
        <v>273</v>
      </c>
      <c r="B199" s="20" t="s">
        <v>12</v>
      </c>
      <c r="C199" s="20" t="s">
        <v>753</v>
      </c>
    </row>
    <row r="200" spans="1:3">
      <c r="A200" s="20" t="s">
        <v>274</v>
      </c>
      <c r="B200" s="20" t="s">
        <v>12</v>
      </c>
      <c r="C200" s="20" t="s">
        <v>754</v>
      </c>
    </row>
    <row r="201" spans="1:3">
      <c r="A201" s="16" t="s">
        <v>275</v>
      </c>
      <c r="B201" s="16" t="s">
        <v>467</v>
      </c>
      <c r="C201" s="16" t="s">
        <v>563</v>
      </c>
    </row>
    <row r="202" spans="1:3">
      <c r="A202" s="16" t="s">
        <v>276</v>
      </c>
      <c r="B202" s="21" t="s">
        <v>467</v>
      </c>
      <c r="C202" s="16" t="s">
        <v>563</v>
      </c>
    </row>
    <row r="203" spans="1:3">
      <c r="A203" s="16" t="s">
        <v>277</v>
      </c>
      <c r="B203" s="16" t="s">
        <v>43</v>
      </c>
      <c r="C203" s="16" t="s">
        <v>43</v>
      </c>
    </row>
    <row r="204" spans="1:3">
      <c r="A204" s="20" t="s">
        <v>755</v>
      </c>
      <c r="B204" s="458" t="s">
        <v>12</v>
      </c>
      <c r="C204" s="465" t="s">
        <v>710</v>
      </c>
    </row>
    <row r="205" spans="1:3">
      <c r="A205" s="16" t="s">
        <v>278</v>
      </c>
      <c r="B205" s="16" t="s">
        <v>43</v>
      </c>
      <c r="C205" s="16" t="s">
        <v>43</v>
      </c>
    </row>
    <row r="206" spans="1:3">
      <c r="A206" s="16" t="s">
        <v>279</v>
      </c>
      <c r="B206" s="16" t="s">
        <v>43</v>
      </c>
      <c r="C206" s="16" t="s">
        <v>735</v>
      </c>
    </row>
    <row r="207" spans="1:3">
      <c r="A207" s="16" t="s">
        <v>280</v>
      </c>
      <c r="B207" s="16" t="s">
        <v>43</v>
      </c>
      <c r="C207" s="16" t="s">
        <v>735</v>
      </c>
    </row>
    <row r="208" spans="1:3">
      <c r="A208" s="20" t="s">
        <v>281</v>
      </c>
      <c r="B208" s="16" t="s">
        <v>467</v>
      </c>
      <c r="C208" s="16" t="s">
        <v>681</v>
      </c>
    </row>
    <row r="209" spans="1:3">
      <c r="A209" s="16" t="s">
        <v>282</v>
      </c>
      <c r="B209" s="16" t="s">
        <v>43</v>
      </c>
      <c r="C209" s="16" t="s">
        <v>43</v>
      </c>
    </row>
    <row r="210" spans="1:3">
      <c r="A210" s="16" t="s">
        <v>756</v>
      </c>
      <c r="B210" s="16" t="s">
        <v>467</v>
      </c>
      <c r="C210" s="16" t="s">
        <v>681</v>
      </c>
    </row>
    <row r="211" spans="1:3">
      <c r="A211" s="16" t="s">
        <v>284</v>
      </c>
      <c r="B211" s="16" t="s">
        <v>467</v>
      </c>
      <c r="C211" s="16" t="s">
        <v>681</v>
      </c>
    </row>
    <row r="212" spans="1:3">
      <c r="A212" s="16" t="s">
        <v>283</v>
      </c>
      <c r="B212" s="16" t="s">
        <v>467</v>
      </c>
      <c r="C212" s="16" t="s">
        <v>681</v>
      </c>
    </row>
    <row r="213" spans="1:3">
      <c r="A213" s="16" t="s">
        <v>285</v>
      </c>
      <c r="B213" s="16" t="s">
        <v>467</v>
      </c>
      <c r="C213" s="16" t="s">
        <v>563</v>
      </c>
    </row>
    <row r="214" spans="1:3">
      <c r="A214" s="16" t="s">
        <v>286</v>
      </c>
      <c r="B214" s="16" t="s">
        <v>467</v>
      </c>
      <c r="C214" s="16" t="s">
        <v>681</v>
      </c>
    </row>
    <row r="215" spans="1:3">
      <c r="A215" s="16" t="s">
        <v>287</v>
      </c>
      <c r="B215" s="16" t="s">
        <v>467</v>
      </c>
      <c r="C215" s="16" t="s">
        <v>681</v>
      </c>
    </row>
    <row r="216" spans="1:3">
      <c r="A216" s="16" t="s">
        <v>288</v>
      </c>
      <c r="B216" s="16" t="s">
        <v>43</v>
      </c>
      <c r="C216" s="16" t="s">
        <v>507</v>
      </c>
    </row>
    <row r="217" spans="1:3">
      <c r="A217" s="16" t="s">
        <v>757</v>
      </c>
      <c r="B217" s="16" t="s">
        <v>43</v>
      </c>
      <c r="C217" s="16" t="s">
        <v>499</v>
      </c>
    </row>
    <row r="218" spans="1:3">
      <c r="A218" t="s">
        <v>688</v>
      </c>
      <c r="B218"/>
      <c r="C218" s="467" t="s">
        <v>711</v>
      </c>
    </row>
    <row r="219" spans="1:3">
      <c r="A219" t="s">
        <v>696</v>
      </c>
      <c r="B219"/>
      <c r="C219" s="16" t="s">
        <v>500</v>
      </c>
    </row>
    <row r="220" spans="1:3">
      <c r="A220" s="16" t="s">
        <v>289</v>
      </c>
      <c r="B220" s="16" t="s">
        <v>43</v>
      </c>
      <c r="C220" s="16" t="s">
        <v>500</v>
      </c>
    </row>
    <row r="221" spans="1:3">
      <c r="A221" s="16" t="s">
        <v>290</v>
      </c>
      <c r="B221" s="16" t="s">
        <v>43</v>
      </c>
      <c r="C221" s="16" t="s">
        <v>500</v>
      </c>
    </row>
    <row r="222" spans="1:3">
      <c r="A222" s="16" t="s">
        <v>291</v>
      </c>
      <c r="B222" s="16" t="s">
        <v>43</v>
      </c>
      <c r="C222" s="16" t="s">
        <v>43</v>
      </c>
    </row>
    <row r="223" spans="1:3">
      <c r="A223" s="16" t="s">
        <v>292</v>
      </c>
      <c r="B223" s="16" t="s">
        <v>43</v>
      </c>
      <c r="C223" s="16" t="s">
        <v>735</v>
      </c>
    </row>
    <row r="224" spans="1:3">
      <c r="A224" s="16" t="s">
        <v>293</v>
      </c>
      <c r="B224" s="16" t="s">
        <v>43</v>
      </c>
      <c r="C224" s="16" t="s">
        <v>735</v>
      </c>
    </row>
    <row r="225" spans="1:3">
      <c r="A225" s="16" t="s">
        <v>294</v>
      </c>
      <c r="B225" s="16" t="s">
        <v>43</v>
      </c>
      <c r="C225" s="16" t="s">
        <v>43</v>
      </c>
    </row>
    <row r="226" spans="1:3">
      <c r="A226" s="16" t="s">
        <v>295</v>
      </c>
      <c r="B226" s="16" t="s">
        <v>43</v>
      </c>
      <c r="C226" s="16" t="s">
        <v>735</v>
      </c>
    </row>
    <row r="227" spans="1:3">
      <c r="A227" s="16" t="s">
        <v>296</v>
      </c>
      <c r="B227" s="16" t="s">
        <v>43</v>
      </c>
      <c r="C227" s="16" t="s">
        <v>735</v>
      </c>
    </row>
    <row r="228" spans="1:3">
      <c r="A228" s="16" t="s">
        <v>297</v>
      </c>
      <c r="B228" s="16" t="s">
        <v>43</v>
      </c>
      <c r="C228" s="16" t="s">
        <v>735</v>
      </c>
    </row>
    <row r="229" spans="1:3">
      <c r="A229" s="16" t="s">
        <v>758</v>
      </c>
      <c r="B229" s="16" t="s">
        <v>43</v>
      </c>
      <c r="C229" s="16" t="s">
        <v>504</v>
      </c>
    </row>
    <row r="230" spans="1:3">
      <c r="A230" t="s">
        <v>685</v>
      </c>
      <c r="B230"/>
      <c r="C230" s="20" t="s">
        <v>500</v>
      </c>
    </row>
    <row r="231" spans="1:3">
      <c r="A231" s="20" t="s">
        <v>298</v>
      </c>
      <c r="B231" s="20" t="s">
        <v>43</v>
      </c>
      <c r="C231" s="20" t="s">
        <v>500</v>
      </c>
    </row>
    <row r="232" spans="1:3">
      <c r="A232" s="16" t="s">
        <v>299</v>
      </c>
      <c r="B232" s="16" t="s">
        <v>43</v>
      </c>
      <c r="C232" s="16" t="s">
        <v>500</v>
      </c>
    </row>
    <row r="233" spans="1:3">
      <c r="A233" s="16" t="s">
        <v>300</v>
      </c>
      <c r="B233" s="16" t="s">
        <v>43</v>
      </c>
      <c r="C233" s="16" t="s">
        <v>43</v>
      </c>
    </row>
    <row r="234" spans="1:3" s="30" customFormat="1">
      <c r="A234" s="16" t="s">
        <v>301</v>
      </c>
      <c r="B234" s="16" t="s">
        <v>43</v>
      </c>
      <c r="C234" s="20" t="s">
        <v>500</v>
      </c>
    </row>
    <row r="235" spans="1:3">
      <c r="A235" t="s">
        <v>687</v>
      </c>
      <c r="B235"/>
      <c r="C235" s="16" t="s">
        <v>43</v>
      </c>
    </row>
    <row r="236" spans="1:3">
      <c r="A236" s="20" t="s">
        <v>302</v>
      </c>
      <c r="B236" s="20" t="s">
        <v>12</v>
      </c>
      <c r="C236" s="20" t="s">
        <v>32</v>
      </c>
    </row>
    <row r="237" spans="1:3">
      <c r="A237" s="16" t="s">
        <v>303</v>
      </c>
      <c r="B237" s="16" t="s">
        <v>43</v>
      </c>
      <c r="C237" s="16" t="s">
        <v>43</v>
      </c>
    </row>
    <row r="238" spans="1:3">
      <c r="A238" s="466" t="s">
        <v>759</v>
      </c>
      <c r="B238" s="468" t="s">
        <v>467</v>
      </c>
      <c r="C238" s="469" t="s">
        <v>712</v>
      </c>
    </row>
    <row r="239" spans="1:3">
      <c r="A239" s="16" t="s">
        <v>304</v>
      </c>
      <c r="B239" s="16" t="s">
        <v>731</v>
      </c>
      <c r="C239" s="16" t="s">
        <v>731</v>
      </c>
    </row>
    <row r="240" spans="1:3">
      <c r="A240" s="16" t="s">
        <v>305</v>
      </c>
      <c r="B240" s="16" t="s">
        <v>731</v>
      </c>
      <c r="C240" s="16" t="s">
        <v>731</v>
      </c>
    </row>
    <row r="241" spans="1:3">
      <c r="A241" s="16" t="s">
        <v>306</v>
      </c>
      <c r="B241" s="16" t="s">
        <v>731</v>
      </c>
      <c r="C241" s="16" t="s">
        <v>731</v>
      </c>
    </row>
    <row r="242" spans="1:3">
      <c r="A242" s="16" t="s">
        <v>307</v>
      </c>
      <c r="B242" s="16" t="s">
        <v>41</v>
      </c>
      <c r="C242" s="16" t="s">
        <v>41</v>
      </c>
    </row>
    <row r="243" spans="1:3">
      <c r="A243" s="20" t="s">
        <v>308</v>
      </c>
      <c r="B243" s="20" t="s">
        <v>12</v>
      </c>
      <c r="C243" s="20" t="s">
        <v>449</v>
      </c>
    </row>
    <row r="244" spans="1:3">
      <c r="A244" s="16" t="s">
        <v>309</v>
      </c>
      <c r="B244" s="16" t="s">
        <v>32</v>
      </c>
      <c r="C244" s="16" t="s">
        <v>32</v>
      </c>
    </row>
    <row r="245" spans="1:3">
      <c r="A245" t="s">
        <v>700</v>
      </c>
      <c r="B245"/>
      <c r="C245" s="16" t="s">
        <v>681</v>
      </c>
    </row>
    <row r="246" spans="1:3">
      <c r="A246" t="s">
        <v>705</v>
      </c>
      <c r="B246"/>
      <c r="C246" s="461" t="s">
        <v>706</v>
      </c>
    </row>
    <row r="247" spans="1:3">
      <c r="A247" t="s">
        <v>701</v>
      </c>
      <c r="B247"/>
      <c r="C247" s="462" t="s">
        <v>707</v>
      </c>
    </row>
    <row r="248" spans="1:3">
      <c r="A248" t="s">
        <v>699</v>
      </c>
      <c r="B248"/>
      <c r="C248" s="462" t="s">
        <v>707</v>
      </c>
    </row>
    <row r="249" spans="1:3">
      <c r="A249" t="s">
        <v>704</v>
      </c>
      <c r="B249"/>
      <c r="C249" s="16" t="s">
        <v>681</v>
      </c>
    </row>
    <row r="250" spans="1:3">
      <c r="A250" s="16" t="s">
        <v>760</v>
      </c>
      <c r="B250" s="21"/>
      <c r="C250" s="16" t="s">
        <v>681</v>
      </c>
    </row>
    <row r="251" spans="1:3">
      <c r="A251" s="16" t="s">
        <v>310</v>
      </c>
      <c r="B251" s="16" t="s">
        <v>467</v>
      </c>
      <c r="C251" s="16" t="s">
        <v>505</v>
      </c>
    </row>
    <row r="252" spans="1:3">
      <c r="A252" t="s">
        <v>698</v>
      </c>
      <c r="B252"/>
      <c r="C252" s="462" t="s">
        <v>707</v>
      </c>
    </row>
    <row r="253" spans="1:3">
      <c r="A253" s="16" t="s">
        <v>311</v>
      </c>
      <c r="B253" s="19" t="s">
        <v>435</v>
      </c>
      <c r="C253" s="16" t="s">
        <v>436</v>
      </c>
    </row>
    <row r="254" spans="1:3">
      <c r="A254" s="16" t="s">
        <v>312</v>
      </c>
      <c r="B254" s="16" t="s">
        <v>455</v>
      </c>
      <c r="C254" s="16" t="s">
        <v>761</v>
      </c>
    </row>
    <row r="255" spans="1:3">
      <c r="A255" s="16" t="s">
        <v>313</v>
      </c>
      <c r="B255" s="16" t="s">
        <v>41</v>
      </c>
      <c r="C255" s="16" t="s">
        <v>494</v>
      </c>
    </row>
    <row r="256" spans="1:3">
      <c r="A256" s="16" t="s">
        <v>314</v>
      </c>
      <c r="B256" s="16" t="s">
        <v>41</v>
      </c>
      <c r="C256" s="16" t="s">
        <v>494</v>
      </c>
    </row>
    <row r="257" spans="1:3">
      <c r="A257" s="16" t="s">
        <v>315</v>
      </c>
      <c r="B257" s="16" t="s">
        <v>151</v>
      </c>
      <c r="C257" s="20" t="s">
        <v>736</v>
      </c>
    </row>
    <row r="258" spans="1:3">
      <c r="A258" s="20" t="s">
        <v>316</v>
      </c>
      <c r="B258" s="458" t="s">
        <v>12</v>
      </c>
      <c r="C258" s="465" t="s">
        <v>713</v>
      </c>
    </row>
    <row r="259" spans="1:3">
      <c r="A259" s="16" t="s">
        <v>317</v>
      </c>
      <c r="B259" s="16" t="s">
        <v>453</v>
      </c>
      <c r="C259" s="16" t="s">
        <v>453</v>
      </c>
    </row>
    <row r="260" spans="1:3">
      <c r="A260" s="16" t="s">
        <v>318</v>
      </c>
      <c r="B260" s="16" t="s">
        <v>453</v>
      </c>
      <c r="C260" s="16" t="s">
        <v>453</v>
      </c>
    </row>
    <row r="261" spans="1:3">
      <c r="A261" s="16" t="s">
        <v>319</v>
      </c>
      <c r="B261" s="16" t="s">
        <v>454</v>
      </c>
      <c r="C261" s="16" t="s">
        <v>453</v>
      </c>
    </row>
    <row r="262" spans="1:3">
      <c r="A262" s="16" t="s">
        <v>320</v>
      </c>
      <c r="B262" s="16" t="s">
        <v>453</v>
      </c>
      <c r="C262" s="16" t="s">
        <v>453</v>
      </c>
    </row>
    <row r="263" spans="1:3">
      <c r="A263" s="16" t="s">
        <v>321</v>
      </c>
      <c r="B263" s="16" t="s">
        <v>453</v>
      </c>
      <c r="C263" s="16" t="s">
        <v>453</v>
      </c>
    </row>
    <row r="264" spans="1:3">
      <c r="A264" s="16" t="s">
        <v>322</v>
      </c>
      <c r="B264" s="16" t="s">
        <v>149</v>
      </c>
      <c r="C264" s="16" t="s">
        <v>149</v>
      </c>
    </row>
    <row r="265" spans="1:3">
      <c r="A265" s="21" t="s">
        <v>323</v>
      </c>
      <c r="B265" s="16" t="s">
        <v>731</v>
      </c>
      <c r="C265" s="21" t="s">
        <v>731</v>
      </c>
    </row>
    <row r="266" spans="1:3">
      <c r="A266" s="20" t="s">
        <v>324</v>
      </c>
      <c r="B266" s="20" t="s">
        <v>12</v>
      </c>
      <c r="C266" s="20" t="s">
        <v>470</v>
      </c>
    </row>
    <row r="267" spans="1:3">
      <c r="A267" s="16" t="s">
        <v>325</v>
      </c>
      <c r="B267" s="16" t="s">
        <v>449</v>
      </c>
      <c r="C267" s="16" t="s">
        <v>449</v>
      </c>
    </row>
    <row r="268" spans="1:3">
      <c r="A268" s="16" t="s">
        <v>326</v>
      </c>
      <c r="B268" s="16" t="s">
        <v>449</v>
      </c>
      <c r="C268" s="16" t="s">
        <v>449</v>
      </c>
    </row>
    <row r="269" spans="1:3">
      <c r="A269" t="s">
        <v>703</v>
      </c>
      <c r="B269"/>
      <c r="C269" s="16" t="s">
        <v>449</v>
      </c>
    </row>
    <row r="270" spans="1:3">
      <c r="A270" s="16" t="s">
        <v>327</v>
      </c>
      <c r="B270" s="16" t="s">
        <v>449</v>
      </c>
      <c r="C270" s="16" t="s">
        <v>449</v>
      </c>
    </row>
    <row r="271" spans="1:3">
      <c r="A271" s="16" t="s">
        <v>328</v>
      </c>
      <c r="B271" s="16" t="s">
        <v>449</v>
      </c>
      <c r="C271" s="16" t="s">
        <v>449</v>
      </c>
    </row>
    <row r="272" spans="1:3">
      <c r="A272" s="16" t="s">
        <v>329</v>
      </c>
      <c r="B272" s="16" t="s">
        <v>449</v>
      </c>
      <c r="C272" s="16" t="s">
        <v>449</v>
      </c>
    </row>
    <row r="273" spans="1:3">
      <c r="A273" s="16" t="s">
        <v>330</v>
      </c>
      <c r="B273" s="16" t="s">
        <v>449</v>
      </c>
      <c r="C273" s="16" t="s">
        <v>450</v>
      </c>
    </row>
    <row r="274" spans="1:3">
      <c r="A274" s="16" t="s">
        <v>331</v>
      </c>
      <c r="B274" s="16" t="s">
        <v>449</v>
      </c>
      <c r="C274" s="16" t="s">
        <v>450</v>
      </c>
    </row>
    <row r="275" spans="1:3">
      <c r="A275" s="16" t="s">
        <v>332</v>
      </c>
      <c r="B275" s="16" t="s">
        <v>449</v>
      </c>
      <c r="C275" s="16" t="s">
        <v>449</v>
      </c>
    </row>
    <row r="276" spans="1:3">
      <c r="A276" t="s">
        <v>686</v>
      </c>
      <c r="B276"/>
      <c r="C276" s="16" t="s">
        <v>449</v>
      </c>
    </row>
    <row r="277" spans="1:3">
      <c r="A277" s="16" t="s">
        <v>762</v>
      </c>
      <c r="B277" s="16" t="s">
        <v>449</v>
      </c>
      <c r="C277" s="16" t="s">
        <v>449</v>
      </c>
    </row>
    <row r="278" spans="1:3">
      <c r="A278" s="16" t="s">
        <v>763</v>
      </c>
      <c r="B278" s="16" t="s">
        <v>449</v>
      </c>
      <c r="C278" s="16" t="s">
        <v>449</v>
      </c>
    </row>
    <row r="279" spans="1:3">
      <c r="A279" s="16" t="s">
        <v>333</v>
      </c>
      <c r="B279" s="16" t="s">
        <v>449</v>
      </c>
      <c r="C279" s="16" t="s">
        <v>449</v>
      </c>
    </row>
    <row r="280" spans="1:3">
      <c r="A280" s="16" t="s">
        <v>334</v>
      </c>
      <c r="B280" s="16" t="s">
        <v>449</v>
      </c>
      <c r="C280" s="16" t="s">
        <v>449</v>
      </c>
    </row>
    <row r="281" spans="1:3">
      <c r="A281" s="16" t="s">
        <v>335</v>
      </c>
      <c r="B281" s="16" t="s">
        <v>449</v>
      </c>
      <c r="C281" s="16" t="s">
        <v>449</v>
      </c>
    </row>
    <row r="282" spans="1:3">
      <c r="A282" s="16" t="s">
        <v>336</v>
      </c>
      <c r="B282" s="16" t="s">
        <v>449</v>
      </c>
      <c r="C282" s="16" t="s">
        <v>449</v>
      </c>
    </row>
    <row r="283" spans="1:3">
      <c r="A283" s="16" t="s">
        <v>337</v>
      </c>
      <c r="B283" s="16" t="s">
        <v>449</v>
      </c>
      <c r="C283" s="16" t="s">
        <v>449</v>
      </c>
    </row>
    <row r="284" spans="1:3">
      <c r="A284" s="16" t="s">
        <v>338</v>
      </c>
      <c r="B284" s="16" t="s">
        <v>449</v>
      </c>
      <c r="C284" s="16" t="s">
        <v>450</v>
      </c>
    </row>
    <row r="285" spans="1:3">
      <c r="A285" s="16" t="s">
        <v>339</v>
      </c>
      <c r="B285" s="16" t="s">
        <v>449</v>
      </c>
      <c r="C285" s="16" t="s">
        <v>450</v>
      </c>
    </row>
    <row r="286" spans="1:3">
      <c r="A286" s="16" t="s">
        <v>340</v>
      </c>
      <c r="B286" s="16" t="s">
        <v>449</v>
      </c>
      <c r="C286" s="16" t="s">
        <v>449</v>
      </c>
    </row>
    <row r="287" spans="1:3">
      <c r="A287" s="16" t="s">
        <v>341</v>
      </c>
      <c r="B287" s="16" t="s">
        <v>731</v>
      </c>
      <c r="C287" s="17" t="s">
        <v>731</v>
      </c>
    </row>
    <row r="288" spans="1:3">
      <c r="A288" s="20" t="s">
        <v>584</v>
      </c>
      <c r="B288"/>
      <c r="C288" s="16" t="s">
        <v>499</v>
      </c>
    </row>
    <row r="289" spans="1:3">
      <c r="A289" s="16" t="s">
        <v>342</v>
      </c>
      <c r="B289" s="16" t="s">
        <v>43</v>
      </c>
      <c r="C289" s="16" t="s">
        <v>499</v>
      </c>
    </row>
    <row r="290" spans="1:3">
      <c r="A290" s="16" t="s">
        <v>343</v>
      </c>
      <c r="B290" s="16" t="s">
        <v>43</v>
      </c>
      <c r="C290" s="16" t="s">
        <v>159</v>
      </c>
    </row>
    <row r="291" spans="1:3">
      <c r="A291" s="16" t="s">
        <v>344</v>
      </c>
      <c r="B291" s="16" t="s">
        <v>420</v>
      </c>
      <c r="C291" s="16" t="s">
        <v>420</v>
      </c>
    </row>
    <row r="292" spans="1:3">
      <c r="A292" s="20" t="s">
        <v>345</v>
      </c>
      <c r="B292" s="20" t="s">
        <v>150</v>
      </c>
      <c r="C292" s="20" t="s">
        <v>587</v>
      </c>
    </row>
    <row r="293" spans="1:3">
      <c r="A293" s="20" t="s">
        <v>346</v>
      </c>
      <c r="B293" s="20" t="s">
        <v>12</v>
      </c>
      <c r="C293" s="20" t="s">
        <v>764</v>
      </c>
    </row>
    <row r="294" spans="1:3">
      <c r="A294" s="16" t="s">
        <v>347</v>
      </c>
      <c r="B294" s="16" t="s">
        <v>149</v>
      </c>
      <c r="C294" s="16" t="s">
        <v>149</v>
      </c>
    </row>
    <row r="295" spans="1:3">
      <c r="A295" s="16" t="s">
        <v>348</v>
      </c>
      <c r="B295" s="16" t="s">
        <v>149</v>
      </c>
      <c r="C295" s="16" t="s">
        <v>149</v>
      </c>
    </row>
    <row r="296" spans="1:3">
      <c r="A296" s="16" t="s">
        <v>349</v>
      </c>
      <c r="B296" s="16" t="s">
        <v>149</v>
      </c>
      <c r="C296" s="16" t="s">
        <v>149</v>
      </c>
    </row>
    <row r="297" spans="1:3">
      <c r="A297" s="16" t="s">
        <v>350</v>
      </c>
      <c r="B297" s="16" t="s">
        <v>150</v>
      </c>
      <c r="C297" s="16" t="s">
        <v>157</v>
      </c>
    </row>
    <row r="298" spans="1:3">
      <c r="A298" s="16" t="s">
        <v>351</v>
      </c>
      <c r="B298" s="16" t="s">
        <v>420</v>
      </c>
      <c r="C298" s="16" t="s">
        <v>420</v>
      </c>
    </row>
    <row r="299" spans="1:3">
      <c r="A299" t="s">
        <v>697</v>
      </c>
      <c r="B299"/>
      <c r="C299" s="16" t="s">
        <v>157</v>
      </c>
    </row>
    <row r="300" spans="1:3">
      <c r="A300" s="16" t="s">
        <v>352</v>
      </c>
      <c r="B300" s="16" t="s">
        <v>150</v>
      </c>
      <c r="C300" s="16" t="s">
        <v>157</v>
      </c>
    </row>
    <row r="301" spans="1:3">
      <c r="A301" s="16" t="s">
        <v>353</v>
      </c>
      <c r="B301" s="16" t="s">
        <v>150</v>
      </c>
      <c r="C301" s="16" t="s">
        <v>157</v>
      </c>
    </row>
    <row r="302" spans="1:3">
      <c r="A302" s="16" t="s">
        <v>765</v>
      </c>
      <c r="B302" s="16" t="s">
        <v>150</v>
      </c>
      <c r="C302" s="16" t="s">
        <v>157</v>
      </c>
    </row>
    <row r="303" spans="1:3">
      <c r="A303" s="16" t="s">
        <v>354</v>
      </c>
      <c r="B303" s="16" t="s">
        <v>150</v>
      </c>
      <c r="C303" s="16" t="s">
        <v>157</v>
      </c>
    </row>
    <row r="304" spans="1:3">
      <c r="A304" s="16" t="s">
        <v>355</v>
      </c>
      <c r="B304" s="16" t="s">
        <v>150</v>
      </c>
      <c r="C304" s="16" t="s">
        <v>157</v>
      </c>
    </row>
    <row r="305" spans="1:3">
      <c r="A305" s="16" t="s">
        <v>356</v>
      </c>
      <c r="B305" s="21" t="s">
        <v>467</v>
      </c>
      <c r="C305" s="16" t="s">
        <v>518</v>
      </c>
    </row>
    <row r="306" spans="1:3">
      <c r="A306" s="16" t="s">
        <v>357</v>
      </c>
      <c r="B306" s="16" t="s">
        <v>454</v>
      </c>
      <c r="C306" s="16" t="s">
        <v>357</v>
      </c>
    </row>
    <row r="307" spans="1:3">
      <c r="A307" s="20" t="s">
        <v>358</v>
      </c>
      <c r="B307" s="20" t="s">
        <v>452</v>
      </c>
      <c r="C307" s="20" t="s">
        <v>175</v>
      </c>
    </row>
    <row r="308" spans="1:3">
      <c r="A308" s="16" t="s">
        <v>359</v>
      </c>
      <c r="B308" s="16" t="s">
        <v>454</v>
      </c>
      <c r="C308" s="16" t="s">
        <v>357</v>
      </c>
    </row>
    <row r="309" spans="1:3">
      <c r="A309" s="16" t="s">
        <v>360</v>
      </c>
      <c r="B309" s="16" t="s">
        <v>41</v>
      </c>
      <c r="C309" s="16" t="s">
        <v>492</v>
      </c>
    </row>
    <row r="310" spans="1:3">
      <c r="A310" s="16" t="s">
        <v>361</v>
      </c>
      <c r="B310" s="16" t="s">
        <v>41</v>
      </c>
      <c r="C310" s="16" t="s">
        <v>491</v>
      </c>
    </row>
    <row r="311" spans="1:3">
      <c r="A311" s="16" t="s">
        <v>766</v>
      </c>
      <c r="B311" s="16" t="s">
        <v>41</v>
      </c>
      <c r="C311" s="16" t="s">
        <v>493</v>
      </c>
    </row>
    <row r="312" spans="1:3">
      <c r="A312" t="s">
        <v>683</v>
      </c>
      <c r="B312"/>
      <c r="C312" s="16" t="s">
        <v>491</v>
      </c>
    </row>
    <row r="313" spans="1:3">
      <c r="A313" t="s">
        <v>684</v>
      </c>
      <c r="B313"/>
      <c r="C313" s="16" t="s">
        <v>491</v>
      </c>
    </row>
    <row r="314" spans="1:3">
      <c r="A314" s="16" t="s">
        <v>362</v>
      </c>
      <c r="B314" s="16" t="s">
        <v>41</v>
      </c>
      <c r="C314" s="16" t="s">
        <v>493</v>
      </c>
    </row>
    <row r="315" spans="1:3">
      <c r="A315" s="16" t="s">
        <v>363</v>
      </c>
      <c r="B315" s="16" t="s">
        <v>41</v>
      </c>
      <c r="C315" s="16" t="s">
        <v>493</v>
      </c>
    </row>
    <row r="316" spans="1:3">
      <c r="A316" s="16" t="s">
        <v>767</v>
      </c>
      <c r="B316" s="16" t="s">
        <v>41</v>
      </c>
      <c r="C316" s="16" t="s">
        <v>492</v>
      </c>
    </row>
    <row r="317" spans="1:3">
      <c r="A317" t="s">
        <v>682</v>
      </c>
      <c r="B317"/>
      <c r="C317" s="16" t="s">
        <v>494</v>
      </c>
    </row>
    <row r="318" spans="1:3">
      <c r="A318" s="20" t="s">
        <v>364</v>
      </c>
      <c r="B318" s="458" t="s">
        <v>12</v>
      </c>
      <c r="C318" s="465" t="s">
        <v>709</v>
      </c>
    </row>
    <row r="319" spans="1:3">
      <c r="A319" s="16" t="s">
        <v>365</v>
      </c>
      <c r="B319" s="16" t="s">
        <v>41</v>
      </c>
      <c r="C319" s="16" t="s">
        <v>494</v>
      </c>
    </row>
    <row r="320" spans="1:3">
      <c r="A320" s="16" t="s">
        <v>366</v>
      </c>
      <c r="B320" s="16" t="s">
        <v>41</v>
      </c>
      <c r="C320" s="16" t="s">
        <v>41</v>
      </c>
    </row>
    <row r="321" spans="1:3">
      <c r="A321" s="16" t="s">
        <v>367</v>
      </c>
      <c r="B321" s="16" t="s">
        <v>43</v>
      </c>
      <c r="C321" s="16" t="s">
        <v>768</v>
      </c>
    </row>
    <row r="322" spans="1:3">
      <c r="A322" s="16" t="s">
        <v>444</v>
      </c>
      <c r="B322" s="16" t="s">
        <v>43</v>
      </c>
      <c r="C322" s="16" t="s">
        <v>500</v>
      </c>
    </row>
    <row r="323" spans="1:3">
      <c r="A323" s="16" t="s">
        <v>368</v>
      </c>
      <c r="B323" s="16" t="s">
        <v>43</v>
      </c>
      <c r="C323" s="16" t="s">
        <v>500</v>
      </c>
    </row>
    <row r="324" spans="1:3">
      <c r="A324" s="16" t="s">
        <v>369</v>
      </c>
      <c r="B324" s="16" t="s">
        <v>43</v>
      </c>
      <c r="C324" s="16" t="s">
        <v>43</v>
      </c>
    </row>
    <row r="325" spans="1:3">
      <c r="A325" s="16" t="s">
        <v>370</v>
      </c>
      <c r="B325" s="16" t="s">
        <v>43</v>
      </c>
      <c r="C325" s="16" t="s">
        <v>43</v>
      </c>
    </row>
    <row r="326" spans="1:3">
      <c r="A326" s="16" t="s">
        <v>371</v>
      </c>
      <c r="B326" s="16" t="s">
        <v>453</v>
      </c>
      <c r="C326" s="16" t="s">
        <v>453</v>
      </c>
    </row>
    <row r="327" spans="1:3">
      <c r="A327" s="16" t="s">
        <v>372</v>
      </c>
      <c r="B327" s="16" t="s">
        <v>453</v>
      </c>
      <c r="C327" s="16" t="s">
        <v>453</v>
      </c>
    </row>
    <row r="328" spans="1:3">
      <c r="A328" s="20" t="s">
        <v>373</v>
      </c>
      <c r="B328" s="458" t="s">
        <v>12</v>
      </c>
      <c r="C328" s="467" t="s">
        <v>714</v>
      </c>
    </row>
    <row r="329" spans="1:3">
      <c r="A329" s="463" t="s">
        <v>769</v>
      </c>
      <c r="B329" s="463"/>
      <c r="C329" s="458"/>
    </row>
    <row r="330" spans="1:3">
      <c r="A330" s="16" t="s">
        <v>374</v>
      </c>
      <c r="B330" s="16" t="s">
        <v>152</v>
      </c>
      <c r="C330" s="16" t="s">
        <v>167</v>
      </c>
    </row>
    <row r="331" spans="1:3">
      <c r="A331" s="16" t="s">
        <v>375</v>
      </c>
      <c r="B331" s="16" t="s">
        <v>449</v>
      </c>
      <c r="C331" s="16" t="s">
        <v>451</v>
      </c>
    </row>
    <row r="332" spans="1:3">
      <c r="A332" s="16" t="s">
        <v>376</v>
      </c>
      <c r="B332" s="16" t="s">
        <v>449</v>
      </c>
      <c r="C332" s="16" t="s">
        <v>451</v>
      </c>
    </row>
    <row r="333" spans="1:3">
      <c r="A333" s="20" t="s">
        <v>377</v>
      </c>
      <c r="B333" s="20" t="s">
        <v>12</v>
      </c>
      <c r="C333" s="20" t="s">
        <v>377</v>
      </c>
    </row>
    <row r="334" spans="1:3">
      <c r="A334" s="16" t="s">
        <v>378</v>
      </c>
      <c r="B334" s="16" t="s">
        <v>453</v>
      </c>
      <c r="C334" s="16" t="s">
        <v>453</v>
      </c>
    </row>
    <row r="335" spans="1:3">
      <c r="A335" s="20" t="s">
        <v>379</v>
      </c>
      <c r="B335" s="20" t="s">
        <v>12</v>
      </c>
      <c r="C335" s="20" t="s">
        <v>453</v>
      </c>
    </row>
    <row r="336" spans="1:3">
      <c r="A336" s="16" t="s">
        <v>380</v>
      </c>
      <c r="B336" s="16" t="s">
        <v>453</v>
      </c>
      <c r="C336" s="16" t="s">
        <v>453</v>
      </c>
    </row>
    <row r="337" spans="1:3">
      <c r="A337" t="s">
        <v>694</v>
      </c>
      <c r="B337"/>
      <c r="C337" s="16" t="s">
        <v>418</v>
      </c>
    </row>
    <row r="338" spans="1:3">
      <c r="A338" t="s">
        <v>692</v>
      </c>
      <c r="B338"/>
      <c r="C338" s="16" t="s">
        <v>418</v>
      </c>
    </row>
    <row r="339" spans="1:3">
      <c r="A339" s="16" t="s">
        <v>381</v>
      </c>
      <c r="B339" s="16" t="s">
        <v>46</v>
      </c>
      <c r="C339" s="16" t="s">
        <v>46</v>
      </c>
    </row>
    <row r="340" spans="1:3">
      <c r="A340" s="16" t="s">
        <v>382</v>
      </c>
      <c r="B340" s="16" t="s">
        <v>46</v>
      </c>
      <c r="C340" s="16" t="s">
        <v>46</v>
      </c>
    </row>
    <row r="341" spans="1:3">
      <c r="A341" t="s">
        <v>690</v>
      </c>
      <c r="B341"/>
      <c r="C341" s="16" t="s">
        <v>708</v>
      </c>
    </row>
    <row r="342" spans="1:3">
      <c r="A342" t="s">
        <v>691</v>
      </c>
      <c r="B342"/>
      <c r="C342" s="16" t="s">
        <v>708</v>
      </c>
    </row>
    <row r="343" spans="1:3">
      <c r="A343" s="16" t="s">
        <v>383</v>
      </c>
      <c r="B343" s="16" t="s">
        <v>770</v>
      </c>
      <c r="C343" s="16" t="s">
        <v>770</v>
      </c>
    </row>
    <row r="344" spans="1:3">
      <c r="A344" s="16" t="s">
        <v>384</v>
      </c>
      <c r="B344" s="16" t="s">
        <v>770</v>
      </c>
      <c r="C344" s="18" t="s">
        <v>770</v>
      </c>
    </row>
    <row r="345" spans="1:3">
      <c r="A345" s="16" t="s">
        <v>385</v>
      </c>
      <c r="B345" s="16" t="s">
        <v>770</v>
      </c>
      <c r="C345" s="16" t="s">
        <v>770</v>
      </c>
    </row>
    <row r="346" spans="1:3">
      <c r="A346" s="16" t="s">
        <v>386</v>
      </c>
      <c r="B346" s="16" t="s">
        <v>46</v>
      </c>
      <c r="C346" s="16" t="s">
        <v>46</v>
      </c>
    </row>
    <row r="347" spans="1:3">
      <c r="A347" s="16" t="s">
        <v>387</v>
      </c>
      <c r="B347" s="16" t="s">
        <v>46</v>
      </c>
      <c r="C347" s="16" t="s">
        <v>46</v>
      </c>
    </row>
    <row r="348" spans="1:3">
      <c r="A348" s="20" t="s">
        <v>388</v>
      </c>
      <c r="B348" s="20" t="s">
        <v>46</v>
      </c>
      <c r="C348" s="20" t="s">
        <v>46</v>
      </c>
    </row>
    <row r="349" spans="1:3">
      <c r="A349" s="16" t="s">
        <v>389</v>
      </c>
      <c r="B349" s="16" t="s">
        <v>770</v>
      </c>
      <c r="C349" s="16" t="s">
        <v>770</v>
      </c>
    </row>
    <row r="350" spans="1:3">
      <c r="A350" s="16" t="s">
        <v>770</v>
      </c>
      <c r="B350" s="17" t="s">
        <v>770</v>
      </c>
      <c r="C350" s="16" t="s">
        <v>770</v>
      </c>
    </row>
    <row r="351" spans="1:3">
      <c r="A351" s="16" t="s">
        <v>390</v>
      </c>
      <c r="B351" s="16" t="s">
        <v>770</v>
      </c>
      <c r="C351" s="16" t="s">
        <v>770</v>
      </c>
    </row>
    <row r="352" spans="1:3">
      <c r="A352" s="16" t="s">
        <v>391</v>
      </c>
      <c r="B352" s="16" t="s">
        <v>770</v>
      </c>
      <c r="C352" s="16" t="s">
        <v>770</v>
      </c>
    </row>
    <row r="353" spans="1:3">
      <c r="A353" s="16" t="s">
        <v>392</v>
      </c>
      <c r="B353" s="16" t="s">
        <v>770</v>
      </c>
      <c r="C353" s="16" t="s">
        <v>770</v>
      </c>
    </row>
    <row r="354" spans="1:3">
      <c r="A354" s="16" t="s">
        <v>393</v>
      </c>
      <c r="B354" s="16" t="s">
        <v>770</v>
      </c>
      <c r="C354" s="16" t="s">
        <v>770</v>
      </c>
    </row>
    <row r="355" spans="1:3">
      <c r="A355" s="16" t="s">
        <v>394</v>
      </c>
      <c r="B355" s="16" t="s">
        <v>770</v>
      </c>
      <c r="C355" s="16" t="s">
        <v>770</v>
      </c>
    </row>
    <row r="356" spans="1:3">
      <c r="A356" s="16" t="s">
        <v>395</v>
      </c>
      <c r="B356" s="16" t="s">
        <v>46</v>
      </c>
      <c r="C356" s="16" t="s">
        <v>46</v>
      </c>
    </row>
    <row r="357" spans="1:3">
      <c r="A357" s="20" t="s">
        <v>431</v>
      </c>
      <c r="B357" s="28" t="s">
        <v>12</v>
      </c>
      <c r="C357" s="20" t="s">
        <v>471</v>
      </c>
    </row>
    <row r="358" spans="1:3">
      <c r="A358" s="16" t="s">
        <v>396</v>
      </c>
      <c r="B358" s="16" t="s">
        <v>454</v>
      </c>
      <c r="C358" s="16" t="s">
        <v>454</v>
      </c>
    </row>
    <row r="359" spans="1:3">
      <c r="A359" s="20" t="s">
        <v>771</v>
      </c>
      <c r="B359" s="28" t="s">
        <v>12</v>
      </c>
      <c r="C359" s="20" t="s">
        <v>469</v>
      </c>
    </row>
    <row r="360" spans="1:3">
      <c r="A360" s="20" t="s">
        <v>397</v>
      </c>
      <c r="B360" s="20" t="s">
        <v>12</v>
      </c>
      <c r="C360" s="20" t="s">
        <v>469</v>
      </c>
    </row>
    <row r="361" spans="1:3">
      <c r="A361" s="16" t="s">
        <v>398</v>
      </c>
      <c r="B361" s="21" t="s">
        <v>449</v>
      </c>
      <c r="C361" s="16" t="s">
        <v>449</v>
      </c>
    </row>
    <row r="362" spans="1:3">
      <c r="A362" s="16" t="s">
        <v>399</v>
      </c>
      <c r="B362" s="16" t="s">
        <v>449</v>
      </c>
      <c r="C362" s="16" t="s">
        <v>449</v>
      </c>
    </row>
    <row r="363" spans="1:3">
      <c r="A363" s="16" t="s">
        <v>521</v>
      </c>
      <c r="B363" s="21"/>
      <c r="C363" s="16" t="s">
        <v>497</v>
      </c>
    </row>
    <row r="364" spans="1:3">
      <c r="A364" s="16" t="s">
        <v>400</v>
      </c>
      <c r="B364" s="16" t="s">
        <v>32</v>
      </c>
      <c r="C364" s="16" t="s">
        <v>32</v>
      </c>
    </row>
    <row r="365" spans="1:3">
      <c r="A365" s="16" t="s">
        <v>401</v>
      </c>
      <c r="B365" s="16" t="s">
        <v>32</v>
      </c>
      <c r="C365" s="16" t="s">
        <v>32</v>
      </c>
    </row>
    <row r="366" spans="1:3">
      <c r="A366" s="16" t="s">
        <v>402</v>
      </c>
      <c r="B366" s="16" t="s">
        <v>41</v>
      </c>
      <c r="C366" s="16" t="s">
        <v>41</v>
      </c>
    </row>
    <row r="367" spans="1:3">
      <c r="A367" s="16" t="s">
        <v>403</v>
      </c>
      <c r="B367" s="16" t="s">
        <v>41</v>
      </c>
      <c r="C367" s="16" t="s">
        <v>41</v>
      </c>
    </row>
    <row r="368" spans="1:3">
      <c r="A368" s="16" t="s">
        <v>404</v>
      </c>
      <c r="B368" s="16" t="s">
        <v>41</v>
      </c>
      <c r="C368" s="16" t="s">
        <v>41</v>
      </c>
    </row>
    <row r="369" spans="1:3">
      <c r="A369" s="16" t="s">
        <v>405</v>
      </c>
      <c r="B369" s="16" t="s">
        <v>41</v>
      </c>
      <c r="C369" s="16" t="s">
        <v>41</v>
      </c>
    </row>
    <row r="370" spans="1:3">
      <c r="A370" s="16" t="s">
        <v>772</v>
      </c>
      <c r="B370" s="16" t="s">
        <v>41</v>
      </c>
      <c r="C370" s="16" t="s">
        <v>41</v>
      </c>
    </row>
    <row r="371" spans="1:3">
      <c r="A371" s="16" t="s">
        <v>406</v>
      </c>
      <c r="B371" s="16" t="s">
        <v>41</v>
      </c>
      <c r="C371" s="16" t="s">
        <v>41</v>
      </c>
    </row>
    <row r="372" spans="1:3">
      <c r="A372" s="16" t="s">
        <v>407</v>
      </c>
      <c r="B372" s="16" t="s">
        <v>41</v>
      </c>
      <c r="C372" s="16" t="s">
        <v>41</v>
      </c>
    </row>
    <row r="373" spans="1:3">
      <c r="A373" s="16" t="s">
        <v>408</v>
      </c>
      <c r="B373" s="16" t="s">
        <v>41</v>
      </c>
      <c r="C373" s="16" t="s">
        <v>494</v>
      </c>
    </row>
    <row r="374" spans="1:3">
      <c r="A374" s="16" t="s">
        <v>773</v>
      </c>
      <c r="B374" s="16" t="s">
        <v>41</v>
      </c>
      <c r="C374" s="16" t="s">
        <v>495</v>
      </c>
    </row>
    <row r="375" spans="1:3">
      <c r="A375" s="16" t="s">
        <v>409</v>
      </c>
      <c r="B375" s="16" t="s">
        <v>173</v>
      </c>
      <c r="C375" s="16" t="s">
        <v>470</v>
      </c>
    </row>
    <row r="376" spans="1:3">
      <c r="A376" s="20" t="s">
        <v>410</v>
      </c>
      <c r="B376" s="20" t="s">
        <v>41</v>
      </c>
      <c r="C376" s="16" t="s">
        <v>492</v>
      </c>
    </row>
    <row r="377" spans="1:3">
      <c r="A377" s="20" t="s">
        <v>411</v>
      </c>
      <c r="B377" s="20" t="s">
        <v>41</v>
      </c>
      <c r="C377" s="16" t="s">
        <v>491</v>
      </c>
    </row>
    <row r="378" spans="1:3">
      <c r="A378" s="16" t="s">
        <v>412</v>
      </c>
      <c r="B378" s="16" t="s">
        <v>149</v>
      </c>
      <c r="C378" s="16" t="s">
        <v>149</v>
      </c>
    </row>
    <row r="379" spans="1:3">
      <c r="A379" s="16" t="s">
        <v>413</v>
      </c>
      <c r="B379" s="16" t="s">
        <v>173</v>
      </c>
      <c r="C379" s="16" t="s">
        <v>173</v>
      </c>
    </row>
    <row r="380" spans="1:3">
      <c r="A380" s="20" t="s">
        <v>414</v>
      </c>
      <c r="B380" s="20" t="s">
        <v>12</v>
      </c>
      <c r="C380" s="20" t="s">
        <v>774</v>
      </c>
    </row>
    <row r="381" spans="1:3">
      <c r="A381" s="20" t="s">
        <v>774</v>
      </c>
      <c r="B381" s="20" t="s">
        <v>12</v>
      </c>
      <c r="C381" s="20" t="s">
        <v>774</v>
      </c>
    </row>
    <row r="382" spans="1:3">
      <c r="A382" s="20" t="s">
        <v>415</v>
      </c>
      <c r="B382" s="20" t="s">
        <v>12</v>
      </c>
      <c r="C382" s="20" t="s">
        <v>774</v>
      </c>
    </row>
    <row r="383" spans="1:3">
      <c r="A383" s="850" t="s">
        <v>775</v>
      </c>
      <c r="B383"/>
      <c r="C383" s="16" t="s">
        <v>776</v>
      </c>
    </row>
    <row r="384" spans="1:3">
      <c r="A384" s="850" t="s">
        <v>777</v>
      </c>
      <c r="B384"/>
      <c r="C384" s="16" t="s">
        <v>453</v>
      </c>
    </row>
    <row r="385" spans="1:3">
      <c r="A385" s="850" t="s">
        <v>778</v>
      </c>
      <c r="B385"/>
      <c r="C385" s="16" t="s">
        <v>456</v>
      </c>
    </row>
    <row r="386" spans="1:3">
      <c r="A386" s="851" t="s">
        <v>779</v>
      </c>
      <c r="B386"/>
      <c r="C386" s="852" t="s">
        <v>710</v>
      </c>
    </row>
    <row r="387" spans="1:3">
      <c r="A387" s="851" t="s">
        <v>780</v>
      </c>
      <c r="B387"/>
      <c r="C387" s="852" t="s">
        <v>710</v>
      </c>
    </row>
    <row r="388" spans="1:3">
      <c r="A388" s="851" t="s">
        <v>781</v>
      </c>
      <c r="B388"/>
      <c r="C388" s="852" t="s">
        <v>710</v>
      </c>
    </row>
    <row r="389" spans="1:3">
      <c r="A389" s="851" t="s">
        <v>782</v>
      </c>
      <c r="B389"/>
      <c r="C389" s="853" t="s">
        <v>399</v>
      </c>
    </row>
    <row r="390" spans="1:3">
      <c r="A390" s="851" t="s">
        <v>783</v>
      </c>
      <c r="B390"/>
    </row>
    <row r="391" spans="1:3">
      <c r="A391" s="851" t="s">
        <v>784</v>
      </c>
      <c r="B391"/>
    </row>
    <row r="392" spans="1:3">
      <c r="A392" s="850" t="s">
        <v>785</v>
      </c>
      <c r="B392"/>
      <c r="C392" s="16" t="s">
        <v>681</v>
      </c>
    </row>
    <row r="393" spans="1:3">
      <c r="A393" s="850" t="s">
        <v>786</v>
      </c>
      <c r="B393"/>
      <c r="C393" s="465" t="s">
        <v>710</v>
      </c>
    </row>
    <row r="394" spans="1:3">
      <c r="A394" s="850" t="s">
        <v>787</v>
      </c>
      <c r="B394"/>
      <c r="C394" s="16" t="s">
        <v>788</v>
      </c>
    </row>
    <row r="395" spans="1:3">
      <c r="A395" s="850" t="s">
        <v>789</v>
      </c>
      <c r="B395"/>
      <c r="C395" s="16" t="s">
        <v>507</v>
      </c>
    </row>
    <row r="396" spans="1:3">
      <c r="A396" s="850" t="s">
        <v>790</v>
      </c>
      <c r="B396"/>
      <c r="C396" s="16" t="s">
        <v>507</v>
      </c>
    </row>
    <row r="397" spans="1:3">
      <c r="A397" s="850" t="s">
        <v>791</v>
      </c>
      <c r="B397"/>
      <c r="C397" s="16" t="s">
        <v>499</v>
      </c>
    </row>
    <row r="398" spans="1:3">
      <c r="A398" s="850" t="s">
        <v>792</v>
      </c>
      <c r="B398"/>
      <c r="C398" s="16" t="s">
        <v>788</v>
      </c>
    </row>
    <row r="399" spans="1:3">
      <c r="A399" s="850" t="s">
        <v>793</v>
      </c>
      <c r="B399"/>
      <c r="C399" s="16" t="s">
        <v>456</v>
      </c>
    </row>
    <row r="400" spans="1:3">
      <c r="A400" s="850" t="s">
        <v>794</v>
      </c>
      <c r="B400"/>
      <c r="C400" s="16" t="s">
        <v>795</v>
      </c>
    </row>
    <row r="401" spans="1:3">
      <c r="A401" s="850" t="s">
        <v>796</v>
      </c>
      <c r="B401"/>
      <c r="C401" s="16" t="s">
        <v>788</v>
      </c>
    </row>
    <row r="402" spans="1:3">
      <c r="A402" s="850" t="s">
        <v>797</v>
      </c>
      <c r="B402"/>
      <c r="C402" s="16" t="s">
        <v>456</v>
      </c>
    </row>
    <row r="403" spans="1:3">
      <c r="A403" s="850" t="s">
        <v>798</v>
      </c>
      <c r="B403"/>
      <c r="C403" s="16" t="s">
        <v>788</v>
      </c>
    </row>
    <row r="404" spans="1:3">
      <c r="A404" s="850" t="s">
        <v>799</v>
      </c>
      <c r="B404"/>
      <c r="C404" s="16" t="s">
        <v>499</v>
      </c>
    </row>
    <row r="405" spans="1:3">
      <c r="A405" s="851" t="s">
        <v>800</v>
      </c>
      <c r="B405"/>
      <c r="C405" s="854"/>
    </row>
    <row r="406" spans="1:3">
      <c r="A406" s="850" t="s">
        <v>801</v>
      </c>
      <c r="B406"/>
      <c r="C406" s="16" t="s">
        <v>681</v>
      </c>
    </row>
    <row r="407" spans="1:3">
      <c r="A407" s="850" t="s">
        <v>802</v>
      </c>
      <c r="B407"/>
      <c r="C407" s="16" t="s">
        <v>418</v>
      </c>
    </row>
    <row r="408" spans="1:3">
      <c r="A408" s="850" t="s">
        <v>803</v>
      </c>
      <c r="B408"/>
      <c r="C408" s="16" t="s">
        <v>449</v>
      </c>
    </row>
    <row r="409" spans="1:3">
      <c r="A409" s="850" t="s">
        <v>804</v>
      </c>
      <c r="B409"/>
      <c r="C409" s="16" t="s">
        <v>449</v>
      </c>
    </row>
    <row r="410" spans="1:3">
      <c r="A410" s="850" t="s">
        <v>805</v>
      </c>
      <c r="B410"/>
      <c r="C410" s="16" t="s">
        <v>449</v>
      </c>
    </row>
    <row r="411" spans="1:3">
      <c r="A411" s="850" t="s">
        <v>806</v>
      </c>
      <c r="B411"/>
      <c r="C411" s="16" t="s">
        <v>449</v>
      </c>
    </row>
    <row r="412" spans="1:3">
      <c r="A412" s="850" t="s">
        <v>807</v>
      </c>
      <c r="B412"/>
      <c r="C412" s="16" t="s">
        <v>449</v>
      </c>
    </row>
    <row r="413" spans="1:3">
      <c r="A413" s="850" t="s">
        <v>808</v>
      </c>
      <c r="B413"/>
      <c r="C413" s="16" t="s">
        <v>499</v>
      </c>
    </row>
    <row r="414" spans="1:3">
      <c r="A414" s="850" t="s">
        <v>809</v>
      </c>
      <c r="B414"/>
      <c r="C414" s="16" t="s">
        <v>420</v>
      </c>
    </row>
    <row r="415" spans="1:3">
      <c r="A415" s="850" t="s">
        <v>810</v>
      </c>
      <c r="B415"/>
      <c r="C415" s="16" t="s">
        <v>157</v>
      </c>
    </row>
    <row r="416" spans="1:3">
      <c r="A416" s="850" t="s">
        <v>811</v>
      </c>
      <c r="B416"/>
      <c r="C416" s="16" t="s">
        <v>157</v>
      </c>
    </row>
    <row r="417" spans="1:3">
      <c r="A417" s="850" t="s">
        <v>812</v>
      </c>
      <c r="B417"/>
      <c r="C417" s="16" t="s">
        <v>492</v>
      </c>
    </row>
    <row r="418" spans="1:3">
      <c r="A418" s="850" t="s">
        <v>813</v>
      </c>
      <c r="B418"/>
      <c r="C418" s="16" t="s">
        <v>454</v>
      </c>
    </row>
    <row r="419" spans="1:3">
      <c r="A419" s="850" t="s">
        <v>814</v>
      </c>
      <c r="B419"/>
      <c r="C419" s="16" t="s">
        <v>41</v>
      </c>
    </row>
    <row r="420" spans="1:3">
      <c r="A420" s="850" t="s">
        <v>815</v>
      </c>
      <c r="B420"/>
      <c r="C420" s="16" t="s">
        <v>41</v>
      </c>
    </row>
    <row r="421" spans="1:3">
      <c r="A421" s="850" t="s">
        <v>816</v>
      </c>
      <c r="B421"/>
      <c r="C421" s="16" t="s">
        <v>456</v>
      </c>
    </row>
    <row r="422" spans="1:3">
      <c r="A422" s="850" t="s">
        <v>817</v>
      </c>
      <c r="C422" s="16" t="s">
        <v>449</v>
      </c>
    </row>
    <row r="423" spans="1:3">
      <c r="A423" s="850" t="s">
        <v>818</v>
      </c>
      <c r="C423" s="16" t="s">
        <v>418</v>
      </c>
    </row>
    <row r="424" spans="1:3">
      <c r="A424" s="850" t="s">
        <v>819</v>
      </c>
      <c r="C424" s="16" t="s">
        <v>708</v>
      </c>
    </row>
    <row r="425" spans="1:3">
      <c r="A425" s="850" t="s">
        <v>820</v>
      </c>
      <c r="C425" s="16" t="s">
        <v>708</v>
      </c>
    </row>
    <row r="426" spans="1:3">
      <c r="A426" s="850" t="s">
        <v>821</v>
      </c>
      <c r="C426" s="16" t="s">
        <v>822</v>
      </c>
    </row>
    <row r="427" spans="1:3">
      <c r="A427" s="850" t="s">
        <v>823</v>
      </c>
      <c r="C427" s="16" t="s">
        <v>41</v>
      </c>
    </row>
    <row r="428" spans="1:3">
      <c r="A428" s="851" t="s">
        <v>824</v>
      </c>
    </row>
    <row r="429" spans="1:3">
      <c r="A429" s="850" t="s">
        <v>825</v>
      </c>
      <c r="C429" s="16" t="s">
        <v>46</v>
      </c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</sheetData>
  <autoFilter ref="A1:C429">
    <sortState ref="A2:C429">
      <sortCondition sortBy="fontColor" ref="A1:A429" dxfId="171"/>
    </sortState>
  </autoFilter>
  <phoneticPr fontId="3"/>
  <conditionalFormatting sqref="E257">
    <cfRule type="duplicateValues" dxfId="170" priority="2"/>
  </conditionalFormatting>
  <conditionalFormatting sqref="B355">
    <cfRule type="duplicateValues" dxfId="169" priority="1"/>
  </conditionalFormatting>
  <pageMargins left="0.70866141732283472" right="0.70866141732283472" top="0.74803149606299213" bottom="0.74803149606299213" header="0.31496062992125984" footer="0.31496062992125984"/>
  <pageSetup paperSize="9" scale="80" fitToWidth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20"/>
  <sheetViews>
    <sheetView workbookViewId="0">
      <selection activeCell="A4" sqref="A4"/>
    </sheetView>
  </sheetViews>
  <sheetFormatPr defaultRowHeight="13.5"/>
  <cols>
    <col min="1" max="1" width="14.375" customWidth="1"/>
    <col min="2" max="2" width="19.25" bestFit="1" customWidth="1"/>
    <col min="3" max="3" width="14.375" customWidth="1"/>
    <col min="4" max="5" width="14.375" bestFit="1" customWidth="1"/>
    <col min="6" max="6" width="14.375" customWidth="1"/>
    <col min="7" max="10" width="14.375" bestFit="1" customWidth="1"/>
  </cols>
  <sheetData>
    <row r="1" spans="1:4" ht="14.25" thickBot="1">
      <c r="A1" s="443"/>
    </row>
    <row r="2" spans="1:4" ht="15" thickTop="1" thickBot="1">
      <c r="A2" s="14" t="s">
        <v>174</v>
      </c>
    </row>
    <row r="3" spans="1:4" ht="14.25" thickTop="1">
      <c r="A3" s="13" t="s">
        <v>172</v>
      </c>
      <c r="B3" s="13" t="s">
        <v>487</v>
      </c>
      <c r="C3" s="13" t="s">
        <v>171</v>
      </c>
      <c r="D3" s="13" t="s">
        <v>170</v>
      </c>
    </row>
    <row r="4" spans="1:4" ht="17.25">
      <c r="A4" s="501"/>
      <c r="B4" s="501"/>
      <c r="C4" s="501"/>
      <c r="D4" s="501"/>
    </row>
    <row r="5" spans="1:4" ht="24">
      <c r="A5" s="502" t="s">
        <v>31</v>
      </c>
      <c r="B5" s="503" t="s">
        <v>140</v>
      </c>
      <c r="C5" s="503" t="s">
        <v>142</v>
      </c>
      <c r="D5" s="503" t="s">
        <v>141</v>
      </c>
    </row>
    <row r="6" spans="1:4" ht="24">
      <c r="A6" s="503" t="s">
        <v>144</v>
      </c>
      <c r="B6" s="503" t="s">
        <v>14</v>
      </c>
      <c r="C6" s="503" t="s">
        <v>145</v>
      </c>
      <c r="D6" s="503" t="s">
        <v>143</v>
      </c>
    </row>
    <row r="7" spans="1:4" ht="24">
      <c r="A7" s="503"/>
      <c r="B7" s="503" t="s">
        <v>146</v>
      </c>
      <c r="C7" s="503" t="s">
        <v>148</v>
      </c>
      <c r="D7" s="503" t="s">
        <v>147</v>
      </c>
    </row>
    <row r="8" spans="1:4" ht="24">
      <c r="A8" s="503"/>
      <c r="B8" s="503" t="s">
        <v>12</v>
      </c>
      <c r="C8" s="503" t="s">
        <v>12</v>
      </c>
      <c r="D8" s="503" t="s">
        <v>12</v>
      </c>
    </row>
    <row r="11" spans="1:4">
      <c r="A11" s="38" t="s">
        <v>167</v>
      </c>
      <c r="C11" s="459" t="s">
        <v>666</v>
      </c>
    </row>
    <row r="12" spans="1:4">
      <c r="A12" s="12"/>
      <c r="C12" s="460"/>
    </row>
    <row r="13" spans="1:4" ht="24">
      <c r="A13" s="39" t="s">
        <v>545</v>
      </c>
      <c r="C13" s="504" t="s">
        <v>667</v>
      </c>
    </row>
    <row r="14" spans="1:4" ht="24">
      <c r="A14" s="39" t="s">
        <v>546</v>
      </c>
      <c r="C14" s="504" t="s">
        <v>669</v>
      </c>
    </row>
    <row r="15" spans="1:4" ht="24">
      <c r="A15" s="39" t="s">
        <v>547</v>
      </c>
      <c r="C15" s="504" t="s">
        <v>668</v>
      </c>
      <c r="D15" t="s">
        <v>677</v>
      </c>
    </row>
    <row r="16" spans="1:4" ht="24">
      <c r="A16" s="39" t="s">
        <v>548</v>
      </c>
      <c r="C16" s="504" t="s">
        <v>671</v>
      </c>
      <c r="D16" t="s">
        <v>676</v>
      </c>
    </row>
    <row r="17" spans="1:4" ht="24">
      <c r="A17" s="39" t="s">
        <v>549</v>
      </c>
      <c r="C17" s="504" t="s">
        <v>670</v>
      </c>
      <c r="D17" t="s">
        <v>675</v>
      </c>
    </row>
    <row r="18" spans="1:4" ht="24">
      <c r="A18" s="39" t="s">
        <v>550</v>
      </c>
      <c r="C18" s="504" t="s">
        <v>672</v>
      </c>
      <c r="D18" t="s">
        <v>678</v>
      </c>
    </row>
    <row r="19" spans="1:4" ht="24">
      <c r="A19" s="39" t="s">
        <v>551</v>
      </c>
      <c r="C19" s="504" t="s">
        <v>673</v>
      </c>
      <c r="D19" t="s">
        <v>674</v>
      </c>
    </row>
    <row r="20" spans="1:4">
      <c r="A20" s="40" t="s">
        <v>552</v>
      </c>
    </row>
  </sheetData>
  <phoneticPr fontId="3"/>
  <pageMargins left="0.7" right="0.7" top="0.75" bottom="0.75" header="0.3" footer="0.3"/>
  <pageSetup paperSize="9" scale="97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H58"/>
  <sheetViews>
    <sheetView topLeftCell="Q16" zoomScale="70" zoomScaleNormal="70" workbookViewId="0">
      <selection activeCell="C329" sqref="C329"/>
    </sheetView>
  </sheetViews>
  <sheetFormatPr defaultRowHeight="17.25"/>
  <cols>
    <col min="1" max="1" width="7.5" style="1" customWidth="1"/>
    <col min="2" max="2" width="23.875" style="1" customWidth="1"/>
    <col min="3" max="3" width="20.625" style="5" customWidth="1"/>
    <col min="4" max="4" width="20.125" style="5" customWidth="1"/>
    <col min="5" max="5" width="3.125" style="4" customWidth="1"/>
    <col min="6" max="7" width="6.5" style="1" customWidth="1"/>
    <col min="8" max="8" width="8.75" style="1" customWidth="1"/>
    <col min="9" max="9" width="8.375" style="1" customWidth="1"/>
    <col min="10" max="11" width="8.25" style="1" customWidth="1"/>
    <col min="12" max="13" width="8.875" style="1" customWidth="1"/>
    <col min="14" max="16" width="6.125" style="1" customWidth="1"/>
    <col min="17" max="17" width="6.125" style="6" customWidth="1"/>
    <col min="18" max="21" width="8.625" style="1" customWidth="1"/>
    <col min="22" max="22" width="12.875" style="1" customWidth="1"/>
    <col min="23" max="23" width="20.125" style="1" customWidth="1"/>
    <col min="24" max="34" width="8.625" style="1" customWidth="1"/>
    <col min="35" max="35" width="8.625" style="2" customWidth="1"/>
    <col min="36" max="37" width="8.625" style="1" customWidth="1"/>
    <col min="38" max="38" width="8.625" style="2" customWidth="1"/>
    <col min="39" max="86" width="8.625" style="1" customWidth="1"/>
    <col min="87" max="271" width="9" style="1"/>
    <col min="272" max="272" width="3.125" style="1" customWidth="1"/>
    <col min="273" max="274" width="15.625" style="1" customWidth="1"/>
    <col min="275" max="275" width="28.125" style="1" customWidth="1"/>
    <col min="276" max="276" width="3.125" style="1" customWidth="1"/>
    <col min="277" max="277" width="6.25" style="1" customWidth="1"/>
    <col min="278" max="278" width="24.875" style="1" customWidth="1"/>
    <col min="279" max="286" width="12" style="1" customWidth="1"/>
    <col min="287" max="287" width="34" style="1" customWidth="1"/>
    <col min="288" max="290" width="3.125" style="1" customWidth="1"/>
    <col min="291" max="302" width="0" style="1" hidden="1" customWidth="1"/>
    <col min="303" max="527" width="9" style="1"/>
    <col min="528" max="528" width="3.125" style="1" customWidth="1"/>
    <col min="529" max="530" width="15.625" style="1" customWidth="1"/>
    <col min="531" max="531" width="28.125" style="1" customWidth="1"/>
    <col min="532" max="532" width="3.125" style="1" customWidth="1"/>
    <col min="533" max="533" width="6.25" style="1" customWidth="1"/>
    <col min="534" max="534" width="24.875" style="1" customWidth="1"/>
    <col min="535" max="542" width="12" style="1" customWidth="1"/>
    <col min="543" max="543" width="34" style="1" customWidth="1"/>
    <col min="544" max="546" width="3.125" style="1" customWidth="1"/>
    <col min="547" max="558" width="0" style="1" hidden="1" customWidth="1"/>
    <col min="559" max="783" width="9" style="1"/>
    <col min="784" max="784" width="3.125" style="1" customWidth="1"/>
    <col min="785" max="786" width="15.625" style="1" customWidth="1"/>
    <col min="787" max="787" width="28.125" style="1" customWidth="1"/>
    <col min="788" max="788" width="3.125" style="1" customWidth="1"/>
    <col min="789" max="789" width="6.25" style="1" customWidth="1"/>
    <col min="790" max="790" width="24.875" style="1" customWidth="1"/>
    <col min="791" max="798" width="12" style="1" customWidth="1"/>
    <col min="799" max="799" width="34" style="1" customWidth="1"/>
    <col min="800" max="802" width="3.125" style="1" customWidth="1"/>
    <col min="803" max="814" width="0" style="1" hidden="1" customWidth="1"/>
    <col min="815" max="1039" width="9" style="1"/>
    <col min="1040" max="1040" width="3.125" style="1" customWidth="1"/>
    <col min="1041" max="1042" width="15.625" style="1" customWidth="1"/>
    <col min="1043" max="1043" width="28.125" style="1" customWidth="1"/>
    <col min="1044" max="1044" width="3.125" style="1" customWidth="1"/>
    <col min="1045" max="1045" width="6.25" style="1" customWidth="1"/>
    <col min="1046" max="1046" width="24.875" style="1" customWidth="1"/>
    <col min="1047" max="1054" width="12" style="1" customWidth="1"/>
    <col min="1055" max="1055" width="34" style="1" customWidth="1"/>
    <col min="1056" max="1058" width="3.125" style="1" customWidth="1"/>
    <col min="1059" max="1070" width="0" style="1" hidden="1" customWidth="1"/>
    <col min="1071" max="1295" width="9" style="1"/>
    <col min="1296" max="1296" width="3.125" style="1" customWidth="1"/>
    <col min="1297" max="1298" width="15.625" style="1" customWidth="1"/>
    <col min="1299" max="1299" width="28.125" style="1" customWidth="1"/>
    <col min="1300" max="1300" width="3.125" style="1" customWidth="1"/>
    <col min="1301" max="1301" width="6.25" style="1" customWidth="1"/>
    <col min="1302" max="1302" width="24.875" style="1" customWidth="1"/>
    <col min="1303" max="1310" width="12" style="1" customWidth="1"/>
    <col min="1311" max="1311" width="34" style="1" customWidth="1"/>
    <col min="1312" max="1314" width="3.125" style="1" customWidth="1"/>
    <col min="1315" max="1326" width="0" style="1" hidden="1" customWidth="1"/>
    <col min="1327" max="1551" width="9" style="1"/>
    <col min="1552" max="1552" width="3.125" style="1" customWidth="1"/>
    <col min="1553" max="1554" width="15.625" style="1" customWidth="1"/>
    <col min="1555" max="1555" width="28.125" style="1" customWidth="1"/>
    <col min="1556" max="1556" width="3.125" style="1" customWidth="1"/>
    <col min="1557" max="1557" width="6.25" style="1" customWidth="1"/>
    <col min="1558" max="1558" width="24.875" style="1" customWidth="1"/>
    <col min="1559" max="1566" width="12" style="1" customWidth="1"/>
    <col min="1567" max="1567" width="34" style="1" customWidth="1"/>
    <col min="1568" max="1570" width="3.125" style="1" customWidth="1"/>
    <col min="1571" max="1582" width="0" style="1" hidden="1" customWidth="1"/>
    <col min="1583" max="1807" width="9" style="1"/>
    <col min="1808" max="1808" width="3.125" style="1" customWidth="1"/>
    <col min="1809" max="1810" width="15.625" style="1" customWidth="1"/>
    <col min="1811" max="1811" width="28.125" style="1" customWidth="1"/>
    <col min="1812" max="1812" width="3.125" style="1" customWidth="1"/>
    <col min="1813" max="1813" width="6.25" style="1" customWidth="1"/>
    <col min="1814" max="1814" width="24.875" style="1" customWidth="1"/>
    <col min="1815" max="1822" width="12" style="1" customWidth="1"/>
    <col min="1823" max="1823" width="34" style="1" customWidth="1"/>
    <col min="1824" max="1826" width="3.125" style="1" customWidth="1"/>
    <col min="1827" max="1838" width="0" style="1" hidden="1" customWidth="1"/>
    <col min="1839" max="2063" width="9" style="1"/>
    <col min="2064" max="2064" width="3.125" style="1" customWidth="1"/>
    <col min="2065" max="2066" width="15.625" style="1" customWidth="1"/>
    <col min="2067" max="2067" width="28.125" style="1" customWidth="1"/>
    <col min="2068" max="2068" width="3.125" style="1" customWidth="1"/>
    <col min="2069" max="2069" width="6.25" style="1" customWidth="1"/>
    <col min="2070" max="2070" width="24.875" style="1" customWidth="1"/>
    <col min="2071" max="2078" width="12" style="1" customWidth="1"/>
    <col min="2079" max="2079" width="34" style="1" customWidth="1"/>
    <col min="2080" max="2082" width="3.125" style="1" customWidth="1"/>
    <col min="2083" max="2094" width="0" style="1" hidden="1" customWidth="1"/>
    <col min="2095" max="2319" width="9" style="1"/>
    <col min="2320" max="2320" width="3.125" style="1" customWidth="1"/>
    <col min="2321" max="2322" width="15.625" style="1" customWidth="1"/>
    <col min="2323" max="2323" width="28.125" style="1" customWidth="1"/>
    <col min="2324" max="2324" width="3.125" style="1" customWidth="1"/>
    <col min="2325" max="2325" width="6.25" style="1" customWidth="1"/>
    <col min="2326" max="2326" width="24.875" style="1" customWidth="1"/>
    <col min="2327" max="2334" width="12" style="1" customWidth="1"/>
    <col min="2335" max="2335" width="34" style="1" customWidth="1"/>
    <col min="2336" max="2338" width="3.125" style="1" customWidth="1"/>
    <col min="2339" max="2350" width="0" style="1" hidden="1" customWidth="1"/>
    <col min="2351" max="2575" width="9" style="1"/>
    <col min="2576" max="2576" width="3.125" style="1" customWidth="1"/>
    <col min="2577" max="2578" width="15.625" style="1" customWidth="1"/>
    <col min="2579" max="2579" width="28.125" style="1" customWidth="1"/>
    <col min="2580" max="2580" width="3.125" style="1" customWidth="1"/>
    <col min="2581" max="2581" width="6.25" style="1" customWidth="1"/>
    <col min="2582" max="2582" width="24.875" style="1" customWidth="1"/>
    <col min="2583" max="2590" width="12" style="1" customWidth="1"/>
    <col min="2591" max="2591" width="34" style="1" customWidth="1"/>
    <col min="2592" max="2594" width="3.125" style="1" customWidth="1"/>
    <col min="2595" max="2606" width="0" style="1" hidden="1" customWidth="1"/>
    <col min="2607" max="2831" width="9" style="1"/>
    <col min="2832" max="2832" width="3.125" style="1" customWidth="1"/>
    <col min="2833" max="2834" width="15.625" style="1" customWidth="1"/>
    <col min="2835" max="2835" width="28.125" style="1" customWidth="1"/>
    <col min="2836" max="2836" width="3.125" style="1" customWidth="1"/>
    <col min="2837" max="2837" width="6.25" style="1" customWidth="1"/>
    <col min="2838" max="2838" width="24.875" style="1" customWidth="1"/>
    <col min="2839" max="2846" width="12" style="1" customWidth="1"/>
    <col min="2847" max="2847" width="34" style="1" customWidth="1"/>
    <col min="2848" max="2850" width="3.125" style="1" customWidth="1"/>
    <col min="2851" max="2862" width="0" style="1" hidden="1" customWidth="1"/>
    <col min="2863" max="3087" width="9" style="1"/>
    <col min="3088" max="3088" width="3.125" style="1" customWidth="1"/>
    <col min="3089" max="3090" width="15.625" style="1" customWidth="1"/>
    <col min="3091" max="3091" width="28.125" style="1" customWidth="1"/>
    <col min="3092" max="3092" width="3.125" style="1" customWidth="1"/>
    <col min="3093" max="3093" width="6.25" style="1" customWidth="1"/>
    <col min="3094" max="3094" width="24.875" style="1" customWidth="1"/>
    <col min="3095" max="3102" width="12" style="1" customWidth="1"/>
    <col min="3103" max="3103" width="34" style="1" customWidth="1"/>
    <col min="3104" max="3106" width="3.125" style="1" customWidth="1"/>
    <col min="3107" max="3118" width="0" style="1" hidden="1" customWidth="1"/>
    <col min="3119" max="3343" width="9" style="1"/>
    <col min="3344" max="3344" width="3.125" style="1" customWidth="1"/>
    <col min="3345" max="3346" width="15.625" style="1" customWidth="1"/>
    <col min="3347" max="3347" width="28.125" style="1" customWidth="1"/>
    <col min="3348" max="3348" width="3.125" style="1" customWidth="1"/>
    <col min="3349" max="3349" width="6.25" style="1" customWidth="1"/>
    <col min="3350" max="3350" width="24.875" style="1" customWidth="1"/>
    <col min="3351" max="3358" width="12" style="1" customWidth="1"/>
    <col min="3359" max="3359" width="34" style="1" customWidth="1"/>
    <col min="3360" max="3362" width="3.125" style="1" customWidth="1"/>
    <col min="3363" max="3374" width="0" style="1" hidden="1" customWidth="1"/>
    <col min="3375" max="3599" width="9" style="1"/>
    <col min="3600" max="3600" width="3.125" style="1" customWidth="1"/>
    <col min="3601" max="3602" width="15.625" style="1" customWidth="1"/>
    <col min="3603" max="3603" width="28.125" style="1" customWidth="1"/>
    <col min="3604" max="3604" width="3.125" style="1" customWidth="1"/>
    <col min="3605" max="3605" width="6.25" style="1" customWidth="1"/>
    <col min="3606" max="3606" width="24.875" style="1" customWidth="1"/>
    <col min="3607" max="3614" width="12" style="1" customWidth="1"/>
    <col min="3615" max="3615" width="34" style="1" customWidth="1"/>
    <col min="3616" max="3618" width="3.125" style="1" customWidth="1"/>
    <col min="3619" max="3630" width="0" style="1" hidden="1" customWidth="1"/>
    <col min="3631" max="3855" width="9" style="1"/>
    <col min="3856" max="3856" width="3.125" style="1" customWidth="1"/>
    <col min="3857" max="3858" width="15.625" style="1" customWidth="1"/>
    <col min="3859" max="3859" width="28.125" style="1" customWidth="1"/>
    <col min="3860" max="3860" width="3.125" style="1" customWidth="1"/>
    <col min="3861" max="3861" width="6.25" style="1" customWidth="1"/>
    <col min="3862" max="3862" width="24.875" style="1" customWidth="1"/>
    <col min="3863" max="3870" width="12" style="1" customWidth="1"/>
    <col min="3871" max="3871" width="34" style="1" customWidth="1"/>
    <col min="3872" max="3874" width="3.125" style="1" customWidth="1"/>
    <col min="3875" max="3886" width="0" style="1" hidden="1" customWidth="1"/>
    <col min="3887" max="4111" width="9" style="1"/>
    <col min="4112" max="4112" width="3.125" style="1" customWidth="1"/>
    <col min="4113" max="4114" width="15.625" style="1" customWidth="1"/>
    <col min="4115" max="4115" width="28.125" style="1" customWidth="1"/>
    <col min="4116" max="4116" width="3.125" style="1" customWidth="1"/>
    <col min="4117" max="4117" width="6.25" style="1" customWidth="1"/>
    <col min="4118" max="4118" width="24.875" style="1" customWidth="1"/>
    <col min="4119" max="4126" width="12" style="1" customWidth="1"/>
    <col min="4127" max="4127" width="34" style="1" customWidth="1"/>
    <col min="4128" max="4130" width="3.125" style="1" customWidth="1"/>
    <col min="4131" max="4142" width="0" style="1" hidden="1" customWidth="1"/>
    <col min="4143" max="4367" width="9" style="1"/>
    <col min="4368" max="4368" width="3.125" style="1" customWidth="1"/>
    <col min="4369" max="4370" width="15.625" style="1" customWidth="1"/>
    <col min="4371" max="4371" width="28.125" style="1" customWidth="1"/>
    <col min="4372" max="4372" width="3.125" style="1" customWidth="1"/>
    <col min="4373" max="4373" width="6.25" style="1" customWidth="1"/>
    <col min="4374" max="4374" width="24.875" style="1" customWidth="1"/>
    <col min="4375" max="4382" width="12" style="1" customWidth="1"/>
    <col min="4383" max="4383" width="34" style="1" customWidth="1"/>
    <col min="4384" max="4386" width="3.125" style="1" customWidth="1"/>
    <col min="4387" max="4398" width="0" style="1" hidden="1" customWidth="1"/>
    <col min="4399" max="4623" width="9" style="1"/>
    <col min="4624" max="4624" width="3.125" style="1" customWidth="1"/>
    <col min="4625" max="4626" width="15.625" style="1" customWidth="1"/>
    <col min="4627" max="4627" width="28.125" style="1" customWidth="1"/>
    <col min="4628" max="4628" width="3.125" style="1" customWidth="1"/>
    <col min="4629" max="4629" width="6.25" style="1" customWidth="1"/>
    <col min="4630" max="4630" width="24.875" style="1" customWidth="1"/>
    <col min="4631" max="4638" width="12" style="1" customWidth="1"/>
    <col min="4639" max="4639" width="34" style="1" customWidth="1"/>
    <col min="4640" max="4642" width="3.125" style="1" customWidth="1"/>
    <col min="4643" max="4654" width="0" style="1" hidden="1" customWidth="1"/>
    <col min="4655" max="4879" width="9" style="1"/>
    <col min="4880" max="4880" width="3.125" style="1" customWidth="1"/>
    <col min="4881" max="4882" width="15.625" style="1" customWidth="1"/>
    <col min="4883" max="4883" width="28.125" style="1" customWidth="1"/>
    <col min="4884" max="4884" width="3.125" style="1" customWidth="1"/>
    <col min="4885" max="4885" width="6.25" style="1" customWidth="1"/>
    <col min="4886" max="4886" width="24.875" style="1" customWidth="1"/>
    <col min="4887" max="4894" width="12" style="1" customWidth="1"/>
    <col min="4895" max="4895" width="34" style="1" customWidth="1"/>
    <col min="4896" max="4898" width="3.125" style="1" customWidth="1"/>
    <col min="4899" max="4910" width="0" style="1" hidden="1" customWidth="1"/>
    <col min="4911" max="5135" width="9" style="1"/>
    <col min="5136" max="5136" width="3.125" style="1" customWidth="1"/>
    <col min="5137" max="5138" width="15.625" style="1" customWidth="1"/>
    <col min="5139" max="5139" width="28.125" style="1" customWidth="1"/>
    <col min="5140" max="5140" width="3.125" style="1" customWidth="1"/>
    <col min="5141" max="5141" width="6.25" style="1" customWidth="1"/>
    <col min="5142" max="5142" width="24.875" style="1" customWidth="1"/>
    <col min="5143" max="5150" width="12" style="1" customWidth="1"/>
    <col min="5151" max="5151" width="34" style="1" customWidth="1"/>
    <col min="5152" max="5154" width="3.125" style="1" customWidth="1"/>
    <col min="5155" max="5166" width="0" style="1" hidden="1" customWidth="1"/>
    <col min="5167" max="5391" width="9" style="1"/>
    <col min="5392" max="5392" width="3.125" style="1" customWidth="1"/>
    <col min="5393" max="5394" width="15.625" style="1" customWidth="1"/>
    <col min="5395" max="5395" width="28.125" style="1" customWidth="1"/>
    <col min="5396" max="5396" width="3.125" style="1" customWidth="1"/>
    <col min="5397" max="5397" width="6.25" style="1" customWidth="1"/>
    <col min="5398" max="5398" width="24.875" style="1" customWidth="1"/>
    <col min="5399" max="5406" width="12" style="1" customWidth="1"/>
    <col min="5407" max="5407" width="34" style="1" customWidth="1"/>
    <col min="5408" max="5410" width="3.125" style="1" customWidth="1"/>
    <col min="5411" max="5422" width="0" style="1" hidden="1" customWidth="1"/>
    <col min="5423" max="5647" width="9" style="1"/>
    <col min="5648" max="5648" width="3.125" style="1" customWidth="1"/>
    <col min="5649" max="5650" width="15.625" style="1" customWidth="1"/>
    <col min="5651" max="5651" width="28.125" style="1" customWidth="1"/>
    <col min="5652" max="5652" width="3.125" style="1" customWidth="1"/>
    <col min="5653" max="5653" width="6.25" style="1" customWidth="1"/>
    <col min="5654" max="5654" width="24.875" style="1" customWidth="1"/>
    <col min="5655" max="5662" width="12" style="1" customWidth="1"/>
    <col min="5663" max="5663" width="34" style="1" customWidth="1"/>
    <col min="5664" max="5666" width="3.125" style="1" customWidth="1"/>
    <col min="5667" max="5678" width="0" style="1" hidden="1" customWidth="1"/>
    <col min="5679" max="5903" width="9" style="1"/>
    <col min="5904" max="5904" width="3.125" style="1" customWidth="1"/>
    <col min="5905" max="5906" width="15.625" style="1" customWidth="1"/>
    <col min="5907" max="5907" width="28.125" style="1" customWidth="1"/>
    <col min="5908" max="5908" width="3.125" style="1" customWidth="1"/>
    <col min="5909" max="5909" width="6.25" style="1" customWidth="1"/>
    <col min="5910" max="5910" width="24.875" style="1" customWidth="1"/>
    <col min="5911" max="5918" width="12" style="1" customWidth="1"/>
    <col min="5919" max="5919" width="34" style="1" customWidth="1"/>
    <col min="5920" max="5922" width="3.125" style="1" customWidth="1"/>
    <col min="5923" max="5934" width="0" style="1" hidden="1" customWidth="1"/>
    <col min="5935" max="6159" width="9" style="1"/>
    <col min="6160" max="6160" width="3.125" style="1" customWidth="1"/>
    <col min="6161" max="6162" width="15.625" style="1" customWidth="1"/>
    <col min="6163" max="6163" width="28.125" style="1" customWidth="1"/>
    <col min="6164" max="6164" width="3.125" style="1" customWidth="1"/>
    <col min="6165" max="6165" width="6.25" style="1" customWidth="1"/>
    <col min="6166" max="6166" width="24.875" style="1" customWidth="1"/>
    <col min="6167" max="6174" width="12" style="1" customWidth="1"/>
    <col min="6175" max="6175" width="34" style="1" customWidth="1"/>
    <col min="6176" max="6178" width="3.125" style="1" customWidth="1"/>
    <col min="6179" max="6190" width="0" style="1" hidden="1" customWidth="1"/>
    <col min="6191" max="6415" width="9" style="1"/>
    <col min="6416" max="6416" width="3.125" style="1" customWidth="1"/>
    <col min="6417" max="6418" width="15.625" style="1" customWidth="1"/>
    <col min="6419" max="6419" width="28.125" style="1" customWidth="1"/>
    <col min="6420" max="6420" width="3.125" style="1" customWidth="1"/>
    <col min="6421" max="6421" width="6.25" style="1" customWidth="1"/>
    <col min="6422" max="6422" width="24.875" style="1" customWidth="1"/>
    <col min="6423" max="6430" width="12" style="1" customWidth="1"/>
    <col min="6431" max="6431" width="34" style="1" customWidth="1"/>
    <col min="6432" max="6434" width="3.125" style="1" customWidth="1"/>
    <col min="6435" max="6446" width="0" style="1" hidden="1" customWidth="1"/>
    <col min="6447" max="6671" width="9" style="1"/>
    <col min="6672" max="6672" width="3.125" style="1" customWidth="1"/>
    <col min="6673" max="6674" width="15.625" style="1" customWidth="1"/>
    <col min="6675" max="6675" width="28.125" style="1" customWidth="1"/>
    <col min="6676" max="6676" width="3.125" style="1" customWidth="1"/>
    <col min="6677" max="6677" width="6.25" style="1" customWidth="1"/>
    <col min="6678" max="6678" width="24.875" style="1" customWidth="1"/>
    <col min="6679" max="6686" width="12" style="1" customWidth="1"/>
    <col min="6687" max="6687" width="34" style="1" customWidth="1"/>
    <col min="6688" max="6690" width="3.125" style="1" customWidth="1"/>
    <col min="6691" max="6702" width="0" style="1" hidden="1" customWidth="1"/>
    <col min="6703" max="6927" width="9" style="1"/>
    <col min="6928" max="6928" width="3.125" style="1" customWidth="1"/>
    <col min="6929" max="6930" width="15.625" style="1" customWidth="1"/>
    <col min="6931" max="6931" width="28.125" style="1" customWidth="1"/>
    <col min="6932" max="6932" width="3.125" style="1" customWidth="1"/>
    <col min="6933" max="6933" width="6.25" style="1" customWidth="1"/>
    <col min="6934" max="6934" width="24.875" style="1" customWidth="1"/>
    <col min="6935" max="6942" width="12" style="1" customWidth="1"/>
    <col min="6943" max="6943" width="34" style="1" customWidth="1"/>
    <col min="6944" max="6946" width="3.125" style="1" customWidth="1"/>
    <col min="6947" max="6958" width="0" style="1" hidden="1" customWidth="1"/>
    <col min="6959" max="7183" width="9" style="1"/>
    <col min="7184" max="7184" width="3.125" style="1" customWidth="1"/>
    <col min="7185" max="7186" width="15.625" style="1" customWidth="1"/>
    <col min="7187" max="7187" width="28.125" style="1" customWidth="1"/>
    <col min="7188" max="7188" width="3.125" style="1" customWidth="1"/>
    <col min="7189" max="7189" width="6.25" style="1" customWidth="1"/>
    <col min="7190" max="7190" width="24.875" style="1" customWidth="1"/>
    <col min="7191" max="7198" width="12" style="1" customWidth="1"/>
    <col min="7199" max="7199" width="34" style="1" customWidth="1"/>
    <col min="7200" max="7202" width="3.125" style="1" customWidth="1"/>
    <col min="7203" max="7214" width="0" style="1" hidden="1" customWidth="1"/>
    <col min="7215" max="7439" width="9" style="1"/>
    <col min="7440" max="7440" width="3.125" style="1" customWidth="1"/>
    <col min="7441" max="7442" width="15.625" style="1" customWidth="1"/>
    <col min="7443" max="7443" width="28.125" style="1" customWidth="1"/>
    <col min="7444" max="7444" width="3.125" style="1" customWidth="1"/>
    <col min="7445" max="7445" width="6.25" style="1" customWidth="1"/>
    <col min="7446" max="7446" width="24.875" style="1" customWidth="1"/>
    <col min="7447" max="7454" width="12" style="1" customWidth="1"/>
    <col min="7455" max="7455" width="34" style="1" customWidth="1"/>
    <col min="7456" max="7458" width="3.125" style="1" customWidth="1"/>
    <col min="7459" max="7470" width="0" style="1" hidden="1" customWidth="1"/>
    <col min="7471" max="7695" width="9" style="1"/>
    <col min="7696" max="7696" width="3.125" style="1" customWidth="1"/>
    <col min="7697" max="7698" width="15.625" style="1" customWidth="1"/>
    <col min="7699" max="7699" width="28.125" style="1" customWidth="1"/>
    <col min="7700" max="7700" width="3.125" style="1" customWidth="1"/>
    <col min="7701" max="7701" width="6.25" style="1" customWidth="1"/>
    <col min="7702" max="7702" width="24.875" style="1" customWidth="1"/>
    <col min="7703" max="7710" width="12" style="1" customWidth="1"/>
    <col min="7711" max="7711" width="34" style="1" customWidth="1"/>
    <col min="7712" max="7714" width="3.125" style="1" customWidth="1"/>
    <col min="7715" max="7726" width="0" style="1" hidden="1" customWidth="1"/>
    <col min="7727" max="7951" width="9" style="1"/>
    <col min="7952" max="7952" width="3.125" style="1" customWidth="1"/>
    <col min="7953" max="7954" width="15.625" style="1" customWidth="1"/>
    <col min="7955" max="7955" width="28.125" style="1" customWidth="1"/>
    <col min="7956" max="7956" width="3.125" style="1" customWidth="1"/>
    <col min="7957" max="7957" width="6.25" style="1" customWidth="1"/>
    <col min="7958" max="7958" width="24.875" style="1" customWidth="1"/>
    <col min="7959" max="7966" width="12" style="1" customWidth="1"/>
    <col min="7967" max="7967" width="34" style="1" customWidth="1"/>
    <col min="7968" max="7970" width="3.125" style="1" customWidth="1"/>
    <col min="7971" max="7982" width="0" style="1" hidden="1" customWidth="1"/>
    <col min="7983" max="8207" width="9" style="1"/>
    <col min="8208" max="8208" width="3.125" style="1" customWidth="1"/>
    <col min="8209" max="8210" width="15.625" style="1" customWidth="1"/>
    <col min="8211" max="8211" width="28.125" style="1" customWidth="1"/>
    <col min="8212" max="8212" width="3.125" style="1" customWidth="1"/>
    <col min="8213" max="8213" width="6.25" style="1" customWidth="1"/>
    <col min="8214" max="8214" width="24.875" style="1" customWidth="1"/>
    <col min="8215" max="8222" width="12" style="1" customWidth="1"/>
    <col min="8223" max="8223" width="34" style="1" customWidth="1"/>
    <col min="8224" max="8226" width="3.125" style="1" customWidth="1"/>
    <col min="8227" max="8238" width="0" style="1" hidden="1" customWidth="1"/>
    <col min="8239" max="8463" width="9" style="1"/>
    <col min="8464" max="8464" width="3.125" style="1" customWidth="1"/>
    <col min="8465" max="8466" width="15.625" style="1" customWidth="1"/>
    <col min="8467" max="8467" width="28.125" style="1" customWidth="1"/>
    <col min="8468" max="8468" width="3.125" style="1" customWidth="1"/>
    <col min="8469" max="8469" width="6.25" style="1" customWidth="1"/>
    <col min="8470" max="8470" width="24.875" style="1" customWidth="1"/>
    <col min="8471" max="8478" width="12" style="1" customWidth="1"/>
    <col min="8479" max="8479" width="34" style="1" customWidth="1"/>
    <col min="8480" max="8482" width="3.125" style="1" customWidth="1"/>
    <col min="8483" max="8494" width="0" style="1" hidden="1" customWidth="1"/>
    <col min="8495" max="8719" width="9" style="1"/>
    <col min="8720" max="8720" width="3.125" style="1" customWidth="1"/>
    <col min="8721" max="8722" width="15.625" style="1" customWidth="1"/>
    <col min="8723" max="8723" width="28.125" style="1" customWidth="1"/>
    <col min="8724" max="8724" width="3.125" style="1" customWidth="1"/>
    <col min="8725" max="8725" width="6.25" style="1" customWidth="1"/>
    <col min="8726" max="8726" width="24.875" style="1" customWidth="1"/>
    <col min="8727" max="8734" width="12" style="1" customWidth="1"/>
    <col min="8735" max="8735" width="34" style="1" customWidth="1"/>
    <col min="8736" max="8738" width="3.125" style="1" customWidth="1"/>
    <col min="8739" max="8750" width="0" style="1" hidden="1" customWidth="1"/>
    <col min="8751" max="8975" width="9" style="1"/>
    <col min="8976" max="8976" width="3.125" style="1" customWidth="1"/>
    <col min="8977" max="8978" width="15.625" style="1" customWidth="1"/>
    <col min="8979" max="8979" width="28.125" style="1" customWidth="1"/>
    <col min="8980" max="8980" width="3.125" style="1" customWidth="1"/>
    <col min="8981" max="8981" width="6.25" style="1" customWidth="1"/>
    <col min="8982" max="8982" width="24.875" style="1" customWidth="1"/>
    <col min="8983" max="8990" width="12" style="1" customWidth="1"/>
    <col min="8991" max="8991" width="34" style="1" customWidth="1"/>
    <col min="8992" max="8994" width="3.125" style="1" customWidth="1"/>
    <col min="8995" max="9006" width="0" style="1" hidden="1" customWidth="1"/>
    <col min="9007" max="9231" width="9" style="1"/>
    <col min="9232" max="9232" width="3.125" style="1" customWidth="1"/>
    <col min="9233" max="9234" width="15.625" style="1" customWidth="1"/>
    <col min="9235" max="9235" width="28.125" style="1" customWidth="1"/>
    <col min="9236" max="9236" width="3.125" style="1" customWidth="1"/>
    <col min="9237" max="9237" width="6.25" style="1" customWidth="1"/>
    <col min="9238" max="9238" width="24.875" style="1" customWidth="1"/>
    <col min="9239" max="9246" width="12" style="1" customWidth="1"/>
    <col min="9247" max="9247" width="34" style="1" customWidth="1"/>
    <col min="9248" max="9250" width="3.125" style="1" customWidth="1"/>
    <col min="9251" max="9262" width="0" style="1" hidden="1" customWidth="1"/>
    <col min="9263" max="9487" width="9" style="1"/>
    <col min="9488" max="9488" width="3.125" style="1" customWidth="1"/>
    <col min="9489" max="9490" width="15.625" style="1" customWidth="1"/>
    <col min="9491" max="9491" width="28.125" style="1" customWidth="1"/>
    <col min="9492" max="9492" width="3.125" style="1" customWidth="1"/>
    <col min="9493" max="9493" width="6.25" style="1" customWidth="1"/>
    <col min="9494" max="9494" width="24.875" style="1" customWidth="1"/>
    <col min="9495" max="9502" width="12" style="1" customWidth="1"/>
    <col min="9503" max="9503" width="34" style="1" customWidth="1"/>
    <col min="9504" max="9506" width="3.125" style="1" customWidth="1"/>
    <col min="9507" max="9518" width="0" style="1" hidden="1" customWidth="1"/>
    <col min="9519" max="9743" width="9" style="1"/>
    <col min="9744" max="9744" width="3.125" style="1" customWidth="1"/>
    <col min="9745" max="9746" width="15.625" style="1" customWidth="1"/>
    <col min="9747" max="9747" width="28.125" style="1" customWidth="1"/>
    <col min="9748" max="9748" width="3.125" style="1" customWidth="1"/>
    <col min="9749" max="9749" width="6.25" style="1" customWidth="1"/>
    <col min="9750" max="9750" width="24.875" style="1" customWidth="1"/>
    <col min="9751" max="9758" width="12" style="1" customWidth="1"/>
    <col min="9759" max="9759" width="34" style="1" customWidth="1"/>
    <col min="9760" max="9762" width="3.125" style="1" customWidth="1"/>
    <col min="9763" max="9774" width="0" style="1" hidden="1" customWidth="1"/>
    <col min="9775" max="9999" width="9" style="1"/>
    <col min="10000" max="10000" width="3.125" style="1" customWidth="1"/>
    <col min="10001" max="10002" width="15.625" style="1" customWidth="1"/>
    <col min="10003" max="10003" width="28.125" style="1" customWidth="1"/>
    <col min="10004" max="10004" width="3.125" style="1" customWidth="1"/>
    <col min="10005" max="10005" width="6.25" style="1" customWidth="1"/>
    <col min="10006" max="10006" width="24.875" style="1" customWidth="1"/>
    <col min="10007" max="10014" width="12" style="1" customWidth="1"/>
    <col min="10015" max="10015" width="34" style="1" customWidth="1"/>
    <col min="10016" max="10018" width="3.125" style="1" customWidth="1"/>
    <col min="10019" max="10030" width="0" style="1" hidden="1" customWidth="1"/>
    <col min="10031" max="10255" width="9" style="1"/>
    <col min="10256" max="10256" width="3.125" style="1" customWidth="1"/>
    <col min="10257" max="10258" width="15.625" style="1" customWidth="1"/>
    <col min="10259" max="10259" width="28.125" style="1" customWidth="1"/>
    <col min="10260" max="10260" width="3.125" style="1" customWidth="1"/>
    <col min="10261" max="10261" width="6.25" style="1" customWidth="1"/>
    <col min="10262" max="10262" width="24.875" style="1" customWidth="1"/>
    <col min="10263" max="10270" width="12" style="1" customWidth="1"/>
    <col min="10271" max="10271" width="34" style="1" customWidth="1"/>
    <col min="10272" max="10274" width="3.125" style="1" customWidth="1"/>
    <col min="10275" max="10286" width="0" style="1" hidden="1" customWidth="1"/>
    <col min="10287" max="10511" width="9" style="1"/>
    <col min="10512" max="10512" width="3.125" style="1" customWidth="1"/>
    <col min="10513" max="10514" width="15.625" style="1" customWidth="1"/>
    <col min="10515" max="10515" width="28.125" style="1" customWidth="1"/>
    <col min="10516" max="10516" width="3.125" style="1" customWidth="1"/>
    <col min="10517" max="10517" width="6.25" style="1" customWidth="1"/>
    <col min="10518" max="10518" width="24.875" style="1" customWidth="1"/>
    <col min="10519" max="10526" width="12" style="1" customWidth="1"/>
    <col min="10527" max="10527" width="34" style="1" customWidth="1"/>
    <col min="10528" max="10530" width="3.125" style="1" customWidth="1"/>
    <col min="10531" max="10542" width="0" style="1" hidden="1" customWidth="1"/>
    <col min="10543" max="10767" width="9" style="1"/>
    <col min="10768" max="10768" width="3.125" style="1" customWidth="1"/>
    <col min="10769" max="10770" width="15.625" style="1" customWidth="1"/>
    <col min="10771" max="10771" width="28.125" style="1" customWidth="1"/>
    <col min="10772" max="10772" width="3.125" style="1" customWidth="1"/>
    <col min="10773" max="10773" width="6.25" style="1" customWidth="1"/>
    <col min="10774" max="10774" width="24.875" style="1" customWidth="1"/>
    <col min="10775" max="10782" width="12" style="1" customWidth="1"/>
    <col min="10783" max="10783" width="34" style="1" customWidth="1"/>
    <col min="10784" max="10786" width="3.125" style="1" customWidth="1"/>
    <col min="10787" max="10798" width="0" style="1" hidden="1" customWidth="1"/>
    <col min="10799" max="11023" width="9" style="1"/>
    <col min="11024" max="11024" width="3.125" style="1" customWidth="1"/>
    <col min="11025" max="11026" width="15.625" style="1" customWidth="1"/>
    <col min="11027" max="11027" width="28.125" style="1" customWidth="1"/>
    <col min="11028" max="11028" width="3.125" style="1" customWidth="1"/>
    <col min="11029" max="11029" width="6.25" style="1" customWidth="1"/>
    <col min="11030" max="11030" width="24.875" style="1" customWidth="1"/>
    <col min="11031" max="11038" width="12" style="1" customWidth="1"/>
    <col min="11039" max="11039" width="34" style="1" customWidth="1"/>
    <col min="11040" max="11042" width="3.125" style="1" customWidth="1"/>
    <col min="11043" max="11054" width="0" style="1" hidden="1" customWidth="1"/>
    <col min="11055" max="11279" width="9" style="1"/>
    <col min="11280" max="11280" width="3.125" style="1" customWidth="1"/>
    <col min="11281" max="11282" width="15.625" style="1" customWidth="1"/>
    <col min="11283" max="11283" width="28.125" style="1" customWidth="1"/>
    <col min="11284" max="11284" width="3.125" style="1" customWidth="1"/>
    <col min="11285" max="11285" width="6.25" style="1" customWidth="1"/>
    <col min="11286" max="11286" width="24.875" style="1" customWidth="1"/>
    <col min="11287" max="11294" width="12" style="1" customWidth="1"/>
    <col min="11295" max="11295" width="34" style="1" customWidth="1"/>
    <col min="11296" max="11298" width="3.125" style="1" customWidth="1"/>
    <col min="11299" max="11310" width="0" style="1" hidden="1" customWidth="1"/>
    <col min="11311" max="11535" width="9" style="1"/>
    <col min="11536" max="11536" width="3.125" style="1" customWidth="1"/>
    <col min="11537" max="11538" width="15.625" style="1" customWidth="1"/>
    <col min="11539" max="11539" width="28.125" style="1" customWidth="1"/>
    <col min="11540" max="11540" width="3.125" style="1" customWidth="1"/>
    <col min="11541" max="11541" width="6.25" style="1" customWidth="1"/>
    <col min="11542" max="11542" width="24.875" style="1" customWidth="1"/>
    <col min="11543" max="11550" width="12" style="1" customWidth="1"/>
    <col min="11551" max="11551" width="34" style="1" customWidth="1"/>
    <col min="11552" max="11554" width="3.125" style="1" customWidth="1"/>
    <col min="11555" max="11566" width="0" style="1" hidden="1" customWidth="1"/>
    <col min="11567" max="11791" width="9" style="1"/>
    <col min="11792" max="11792" width="3.125" style="1" customWidth="1"/>
    <col min="11793" max="11794" width="15.625" style="1" customWidth="1"/>
    <col min="11795" max="11795" width="28.125" style="1" customWidth="1"/>
    <col min="11796" max="11796" width="3.125" style="1" customWidth="1"/>
    <col min="11797" max="11797" width="6.25" style="1" customWidth="1"/>
    <col min="11798" max="11798" width="24.875" style="1" customWidth="1"/>
    <col min="11799" max="11806" width="12" style="1" customWidth="1"/>
    <col min="11807" max="11807" width="34" style="1" customWidth="1"/>
    <col min="11808" max="11810" width="3.125" style="1" customWidth="1"/>
    <col min="11811" max="11822" width="0" style="1" hidden="1" customWidth="1"/>
    <col min="11823" max="12047" width="9" style="1"/>
    <col min="12048" max="12048" width="3.125" style="1" customWidth="1"/>
    <col min="12049" max="12050" width="15.625" style="1" customWidth="1"/>
    <col min="12051" max="12051" width="28.125" style="1" customWidth="1"/>
    <col min="12052" max="12052" width="3.125" style="1" customWidth="1"/>
    <col min="12053" max="12053" width="6.25" style="1" customWidth="1"/>
    <col min="12054" max="12054" width="24.875" style="1" customWidth="1"/>
    <col min="12055" max="12062" width="12" style="1" customWidth="1"/>
    <col min="12063" max="12063" width="34" style="1" customWidth="1"/>
    <col min="12064" max="12066" width="3.125" style="1" customWidth="1"/>
    <col min="12067" max="12078" width="0" style="1" hidden="1" customWidth="1"/>
    <col min="12079" max="12303" width="9" style="1"/>
    <col min="12304" max="12304" width="3.125" style="1" customWidth="1"/>
    <col min="12305" max="12306" width="15.625" style="1" customWidth="1"/>
    <col min="12307" max="12307" width="28.125" style="1" customWidth="1"/>
    <col min="12308" max="12308" width="3.125" style="1" customWidth="1"/>
    <col min="12309" max="12309" width="6.25" style="1" customWidth="1"/>
    <col min="12310" max="12310" width="24.875" style="1" customWidth="1"/>
    <col min="12311" max="12318" width="12" style="1" customWidth="1"/>
    <col min="12319" max="12319" width="34" style="1" customWidth="1"/>
    <col min="12320" max="12322" width="3.125" style="1" customWidth="1"/>
    <col min="12323" max="12334" width="0" style="1" hidden="1" customWidth="1"/>
    <col min="12335" max="12559" width="9" style="1"/>
    <col min="12560" max="12560" width="3.125" style="1" customWidth="1"/>
    <col min="12561" max="12562" width="15.625" style="1" customWidth="1"/>
    <col min="12563" max="12563" width="28.125" style="1" customWidth="1"/>
    <col min="12564" max="12564" width="3.125" style="1" customWidth="1"/>
    <col min="12565" max="12565" width="6.25" style="1" customWidth="1"/>
    <col min="12566" max="12566" width="24.875" style="1" customWidth="1"/>
    <col min="12567" max="12574" width="12" style="1" customWidth="1"/>
    <col min="12575" max="12575" width="34" style="1" customWidth="1"/>
    <col min="12576" max="12578" width="3.125" style="1" customWidth="1"/>
    <col min="12579" max="12590" width="0" style="1" hidden="1" customWidth="1"/>
    <col min="12591" max="12815" width="9" style="1"/>
    <col min="12816" max="12816" width="3.125" style="1" customWidth="1"/>
    <col min="12817" max="12818" width="15.625" style="1" customWidth="1"/>
    <col min="12819" max="12819" width="28.125" style="1" customWidth="1"/>
    <col min="12820" max="12820" width="3.125" style="1" customWidth="1"/>
    <col min="12821" max="12821" width="6.25" style="1" customWidth="1"/>
    <col min="12822" max="12822" width="24.875" style="1" customWidth="1"/>
    <col min="12823" max="12830" width="12" style="1" customWidth="1"/>
    <col min="12831" max="12831" width="34" style="1" customWidth="1"/>
    <col min="12832" max="12834" width="3.125" style="1" customWidth="1"/>
    <col min="12835" max="12846" width="0" style="1" hidden="1" customWidth="1"/>
    <col min="12847" max="13071" width="9" style="1"/>
    <col min="13072" max="13072" width="3.125" style="1" customWidth="1"/>
    <col min="13073" max="13074" width="15.625" style="1" customWidth="1"/>
    <col min="13075" max="13075" width="28.125" style="1" customWidth="1"/>
    <col min="13076" max="13076" width="3.125" style="1" customWidth="1"/>
    <col min="13077" max="13077" width="6.25" style="1" customWidth="1"/>
    <col min="13078" max="13078" width="24.875" style="1" customWidth="1"/>
    <col min="13079" max="13086" width="12" style="1" customWidth="1"/>
    <col min="13087" max="13087" width="34" style="1" customWidth="1"/>
    <col min="13088" max="13090" width="3.125" style="1" customWidth="1"/>
    <col min="13091" max="13102" width="0" style="1" hidden="1" customWidth="1"/>
    <col min="13103" max="13327" width="9" style="1"/>
    <col min="13328" max="13328" width="3.125" style="1" customWidth="1"/>
    <col min="13329" max="13330" width="15.625" style="1" customWidth="1"/>
    <col min="13331" max="13331" width="28.125" style="1" customWidth="1"/>
    <col min="13332" max="13332" width="3.125" style="1" customWidth="1"/>
    <col min="13333" max="13333" width="6.25" style="1" customWidth="1"/>
    <col min="13334" max="13334" width="24.875" style="1" customWidth="1"/>
    <col min="13335" max="13342" width="12" style="1" customWidth="1"/>
    <col min="13343" max="13343" width="34" style="1" customWidth="1"/>
    <col min="13344" max="13346" width="3.125" style="1" customWidth="1"/>
    <col min="13347" max="13358" width="0" style="1" hidden="1" customWidth="1"/>
    <col min="13359" max="13583" width="9" style="1"/>
    <col min="13584" max="13584" width="3.125" style="1" customWidth="1"/>
    <col min="13585" max="13586" width="15.625" style="1" customWidth="1"/>
    <col min="13587" max="13587" width="28.125" style="1" customWidth="1"/>
    <col min="13588" max="13588" width="3.125" style="1" customWidth="1"/>
    <col min="13589" max="13589" width="6.25" style="1" customWidth="1"/>
    <col min="13590" max="13590" width="24.875" style="1" customWidth="1"/>
    <col min="13591" max="13598" width="12" style="1" customWidth="1"/>
    <col min="13599" max="13599" width="34" style="1" customWidth="1"/>
    <col min="13600" max="13602" width="3.125" style="1" customWidth="1"/>
    <col min="13603" max="13614" width="0" style="1" hidden="1" customWidth="1"/>
    <col min="13615" max="13839" width="9" style="1"/>
    <col min="13840" max="13840" width="3.125" style="1" customWidth="1"/>
    <col min="13841" max="13842" width="15.625" style="1" customWidth="1"/>
    <col min="13843" max="13843" width="28.125" style="1" customWidth="1"/>
    <col min="13844" max="13844" width="3.125" style="1" customWidth="1"/>
    <col min="13845" max="13845" width="6.25" style="1" customWidth="1"/>
    <col min="13846" max="13846" width="24.875" style="1" customWidth="1"/>
    <col min="13847" max="13854" width="12" style="1" customWidth="1"/>
    <col min="13855" max="13855" width="34" style="1" customWidth="1"/>
    <col min="13856" max="13858" width="3.125" style="1" customWidth="1"/>
    <col min="13859" max="13870" width="0" style="1" hidden="1" customWidth="1"/>
    <col min="13871" max="14095" width="9" style="1"/>
    <col min="14096" max="14096" width="3.125" style="1" customWidth="1"/>
    <col min="14097" max="14098" width="15.625" style="1" customWidth="1"/>
    <col min="14099" max="14099" width="28.125" style="1" customWidth="1"/>
    <col min="14100" max="14100" width="3.125" style="1" customWidth="1"/>
    <col min="14101" max="14101" width="6.25" style="1" customWidth="1"/>
    <col min="14102" max="14102" width="24.875" style="1" customWidth="1"/>
    <col min="14103" max="14110" width="12" style="1" customWidth="1"/>
    <col min="14111" max="14111" width="34" style="1" customWidth="1"/>
    <col min="14112" max="14114" width="3.125" style="1" customWidth="1"/>
    <col min="14115" max="14126" width="0" style="1" hidden="1" customWidth="1"/>
    <col min="14127" max="14351" width="9" style="1"/>
    <col min="14352" max="14352" width="3.125" style="1" customWidth="1"/>
    <col min="14353" max="14354" width="15.625" style="1" customWidth="1"/>
    <col min="14355" max="14355" width="28.125" style="1" customWidth="1"/>
    <col min="14356" max="14356" width="3.125" style="1" customWidth="1"/>
    <col min="14357" max="14357" width="6.25" style="1" customWidth="1"/>
    <col min="14358" max="14358" width="24.875" style="1" customWidth="1"/>
    <col min="14359" max="14366" width="12" style="1" customWidth="1"/>
    <col min="14367" max="14367" width="34" style="1" customWidth="1"/>
    <col min="14368" max="14370" width="3.125" style="1" customWidth="1"/>
    <col min="14371" max="14382" width="0" style="1" hidden="1" customWidth="1"/>
    <col min="14383" max="14607" width="9" style="1"/>
    <col min="14608" max="14608" width="3.125" style="1" customWidth="1"/>
    <col min="14609" max="14610" width="15.625" style="1" customWidth="1"/>
    <col min="14611" max="14611" width="28.125" style="1" customWidth="1"/>
    <col min="14612" max="14612" width="3.125" style="1" customWidth="1"/>
    <col min="14613" max="14613" width="6.25" style="1" customWidth="1"/>
    <col min="14614" max="14614" width="24.875" style="1" customWidth="1"/>
    <col min="14615" max="14622" width="12" style="1" customWidth="1"/>
    <col min="14623" max="14623" width="34" style="1" customWidth="1"/>
    <col min="14624" max="14626" width="3.125" style="1" customWidth="1"/>
    <col min="14627" max="14638" width="0" style="1" hidden="1" customWidth="1"/>
    <col min="14639" max="14863" width="9" style="1"/>
    <col min="14864" max="14864" width="3.125" style="1" customWidth="1"/>
    <col min="14865" max="14866" width="15.625" style="1" customWidth="1"/>
    <col min="14867" max="14867" width="28.125" style="1" customWidth="1"/>
    <col min="14868" max="14868" width="3.125" style="1" customWidth="1"/>
    <col min="14869" max="14869" width="6.25" style="1" customWidth="1"/>
    <col min="14870" max="14870" width="24.875" style="1" customWidth="1"/>
    <col min="14871" max="14878" width="12" style="1" customWidth="1"/>
    <col min="14879" max="14879" width="34" style="1" customWidth="1"/>
    <col min="14880" max="14882" width="3.125" style="1" customWidth="1"/>
    <col min="14883" max="14894" width="0" style="1" hidden="1" customWidth="1"/>
    <col min="14895" max="15119" width="9" style="1"/>
    <col min="15120" max="15120" width="3.125" style="1" customWidth="1"/>
    <col min="15121" max="15122" width="15.625" style="1" customWidth="1"/>
    <col min="15123" max="15123" width="28.125" style="1" customWidth="1"/>
    <col min="15124" max="15124" width="3.125" style="1" customWidth="1"/>
    <col min="15125" max="15125" width="6.25" style="1" customWidth="1"/>
    <col min="15126" max="15126" width="24.875" style="1" customWidth="1"/>
    <col min="15127" max="15134" width="12" style="1" customWidth="1"/>
    <col min="15135" max="15135" width="34" style="1" customWidth="1"/>
    <col min="15136" max="15138" width="3.125" style="1" customWidth="1"/>
    <col min="15139" max="15150" width="0" style="1" hidden="1" customWidth="1"/>
    <col min="15151" max="15375" width="9" style="1"/>
    <col min="15376" max="15376" width="3.125" style="1" customWidth="1"/>
    <col min="15377" max="15378" width="15.625" style="1" customWidth="1"/>
    <col min="15379" max="15379" width="28.125" style="1" customWidth="1"/>
    <col min="15380" max="15380" width="3.125" style="1" customWidth="1"/>
    <col min="15381" max="15381" width="6.25" style="1" customWidth="1"/>
    <col min="15382" max="15382" width="24.875" style="1" customWidth="1"/>
    <col min="15383" max="15390" width="12" style="1" customWidth="1"/>
    <col min="15391" max="15391" width="34" style="1" customWidth="1"/>
    <col min="15392" max="15394" width="3.125" style="1" customWidth="1"/>
    <col min="15395" max="15406" width="0" style="1" hidden="1" customWidth="1"/>
    <col min="15407" max="15631" width="9" style="1"/>
    <col min="15632" max="15632" width="3.125" style="1" customWidth="1"/>
    <col min="15633" max="15634" width="15.625" style="1" customWidth="1"/>
    <col min="15635" max="15635" width="28.125" style="1" customWidth="1"/>
    <col min="15636" max="15636" width="3.125" style="1" customWidth="1"/>
    <col min="15637" max="15637" width="6.25" style="1" customWidth="1"/>
    <col min="15638" max="15638" width="24.875" style="1" customWidth="1"/>
    <col min="15639" max="15646" width="12" style="1" customWidth="1"/>
    <col min="15647" max="15647" width="34" style="1" customWidth="1"/>
    <col min="15648" max="15650" width="3.125" style="1" customWidth="1"/>
    <col min="15651" max="15662" width="0" style="1" hidden="1" customWidth="1"/>
    <col min="15663" max="15887" width="9" style="1"/>
    <col min="15888" max="15888" width="3.125" style="1" customWidth="1"/>
    <col min="15889" max="15890" width="15.625" style="1" customWidth="1"/>
    <col min="15891" max="15891" width="28.125" style="1" customWidth="1"/>
    <col min="15892" max="15892" width="3.125" style="1" customWidth="1"/>
    <col min="15893" max="15893" width="6.25" style="1" customWidth="1"/>
    <col min="15894" max="15894" width="24.875" style="1" customWidth="1"/>
    <col min="15895" max="15902" width="12" style="1" customWidth="1"/>
    <col min="15903" max="15903" width="34" style="1" customWidth="1"/>
    <col min="15904" max="15906" width="3.125" style="1" customWidth="1"/>
    <col min="15907" max="15918" width="0" style="1" hidden="1" customWidth="1"/>
    <col min="15919" max="16143" width="9" style="1"/>
    <col min="16144" max="16144" width="3.125" style="1" customWidth="1"/>
    <col min="16145" max="16146" width="15.625" style="1" customWidth="1"/>
    <col min="16147" max="16147" width="28.125" style="1" customWidth="1"/>
    <col min="16148" max="16148" width="3.125" style="1" customWidth="1"/>
    <col min="16149" max="16149" width="6.25" style="1" customWidth="1"/>
    <col min="16150" max="16150" width="24.875" style="1" customWidth="1"/>
    <col min="16151" max="16158" width="12" style="1" customWidth="1"/>
    <col min="16159" max="16159" width="34" style="1" customWidth="1"/>
    <col min="16160" max="16162" width="3.125" style="1" customWidth="1"/>
    <col min="16163" max="16174" width="0" style="1" hidden="1" customWidth="1"/>
    <col min="16175" max="16384" width="9" style="1"/>
  </cols>
  <sheetData>
    <row r="1" spans="2:86" s="34" customFormat="1" ht="39.75" customHeight="1" thickBot="1">
      <c r="B1" s="35"/>
      <c r="C1" s="5"/>
      <c r="D1" s="5"/>
      <c r="E1" s="4"/>
      <c r="Q1" s="36"/>
      <c r="AI1" s="37"/>
      <c r="AL1" s="37"/>
      <c r="BV1" s="895" t="s">
        <v>598</v>
      </c>
      <c r="BW1" s="895"/>
      <c r="BX1" s="895"/>
      <c r="BY1" s="895"/>
      <c r="BZ1" s="895"/>
      <c r="CA1" s="895"/>
      <c r="CB1" s="895"/>
      <c r="CC1" s="895"/>
      <c r="CD1" s="895"/>
      <c r="CE1" s="895"/>
      <c r="CF1" s="895"/>
      <c r="CG1" s="895"/>
      <c r="CH1" s="895"/>
    </row>
    <row r="2" spans="2:86" ht="37.5" customHeight="1">
      <c r="B2" s="10" t="s">
        <v>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8"/>
      <c r="X2" s="8"/>
      <c r="Y2" s="8"/>
      <c r="Z2" s="8"/>
      <c r="AA2" s="8"/>
      <c r="AB2" s="8"/>
      <c r="BV2" s="896" t="s">
        <v>525</v>
      </c>
      <c r="BW2" s="897"/>
      <c r="BX2" s="897"/>
      <c r="BY2" s="898" t="s">
        <v>524</v>
      </c>
      <c r="BZ2" s="898"/>
      <c r="CA2" s="899" t="s">
        <v>526</v>
      </c>
      <c r="CB2" s="897"/>
      <c r="CC2" s="897"/>
      <c r="CD2" s="897"/>
      <c r="CE2" s="897"/>
      <c r="CF2" s="897"/>
      <c r="CG2" s="897"/>
      <c r="CH2" s="900"/>
    </row>
    <row r="3" spans="2:86" ht="37.5" customHeight="1" thickBot="1">
      <c r="B3" s="11" t="s">
        <v>153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9"/>
      <c r="X3" s="9"/>
      <c r="Y3" s="9"/>
      <c r="Z3" s="9"/>
      <c r="AA3" s="9"/>
      <c r="AB3" s="9"/>
      <c r="AC3" s="9"/>
      <c r="AD3" s="3"/>
      <c r="AE3" s="3"/>
      <c r="AF3" s="3"/>
      <c r="AG3" s="3"/>
      <c r="AH3" s="3"/>
      <c r="AI3" s="3"/>
      <c r="AJ3" s="9"/>
      <c r="AK3" s="3"/>
      <c r="AL3" s="3"/>
      <c r="AM3" s="3"/>
      <c r="AN3" s="3"/>
      <c r="AT3" s="3"/>
      <c r="AU3" s="3"/>
      <c r="AV3" s="3"/>
      <c r="AW3" s="3"/>
      <c r="AX3" s="3"/>
      <c r="AY3" s="3"/>
      <c r="AZ3" s="3"/>
      <c r="BA3" s="3"/>
      <c r="BE3" s="3"/>
      <c r="BF3" s="3"/>
      <c r="BG3" s="3"/>
      <c r="BH3" s="3"/>
      <c r="BI3" s="3"/>
      <c r="BV3" s="901"/>
      <c r="BW3" s="902"/>
      <c r="BX3" s="902"/>
      <c r="BY3" s="903"/>
      <c r="BZ3" s="903"/>
      <c r="CA3" s="904"/>
      <c r="CB3" s="905"/>
      <c r="CC3" s="905"/>
      <c r="CD3" s="905"/>
      <c r="CE3" s="905"/>
      <c r="CF3" s="905"/>
      <c r="CG3" s="905"/>
      <c r="CH3" s="906"/>
    </row>
    <row r="4" spans="2:86" ht="37.5" customHeight="1" thickBot="1">
      <c r="B4" s="41" t="s">
        <v>481</v>
      </c>
      <c r="C4" s="924" t="s">
        <v>31</v>
      </c>
      <c r="D4" s="925"/>
      <c r="E4" s="42"/>
      <c r="F4" s="43"/>
      <c r="G4" s="43"/>
      <c r="H4" s="44"/>
      <c r="I4" s="44"/>
      <c r="J4" s="44"/>
      <c r="K4" s="44"/>
      <c r="L4" s="44"/>
      <c r="M4" s="44"/>
      <c r="N4" s="44"/>
      <c r="O4" s="44"/>
      <c r="P4" s="44"/>
      <c r="Q4" s="294"/>
      <c r="R4" s="926"/>
      <c r="S4" s="926"/>
      <c r="T4" s="926"/>
      <c r="U4" s="294"/>
      <c r="V4" s="45"/>
      <c r="W4" s="45"/>
      <c r="X4" s="46"/>
      <c r="Y4" s="46"/>
      <c r="Z4" s="45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2"/>
      <c r="AL4" s="46"/>
      <c r="AM4" s="47"/>
      <c r="AN4" s="47"/>
      <c r="AO4" s="46"/>
      <c r="AP4" s="46"/>
      <c r="AQ4" s="46"/>
      <c r="AR4" s="46"/>
      <c r="AS4" s="46"/>
      <c r="AT4" s="47"/>
      <c r="AU4" s="47"/>
      <c r="AV4" s="47"/>
      <c r="AW4" s="47"/>
      <c r="AX4" s="47"/>
      <c r="AY4" s="47"/>
      <c r="AZ4" s="46"/>
      <c r="BA4" s="46"/>
      <c r="BB4" s="46"/>
      <c r="BC4" s="46"/>
      <c r="BD4" s="46"/>
      <c r="BE4" s="47"/>
      <c r="BF4" s="47"/>
      <c r="BG4" s="47"/>
      <c r="BH4" s="47"/>
      <c r="BI4" s="47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888"/>
      <c r="BW4" s="889"/>
      <c r="BX4" s="889"/>
      <c r="BY4" s="890"/>
      <c r="BZ4" s="890"/>
      <c r="CA4" s="891"/>
      <c r="CB4" s="892"/>
      <c r="CC4" s="892"/>
      <c r="CD4" s="892"/>
      <c r="CE4" s="892"/>
      <c r="CF4" s="892"/>
      <c r="CG4" s="892"/>
      <c r="CH4" s="893"/>
    </row>
    <row r="5" spans="2:86" ht="37.5" customHeight="1">
      <c r="B5" s="42"/>
      <c r="C5" s="42"/>
      <c r="D5" s="42"/>
      <c r="E5" s="48"/>
      <c r="F5" s="49"/>
      <c r="G5" s="49"/>
      <c r="H5" s="43"/>
      <c r="I5" s="43"/>
      <c r="J5" s="43"/>
      <c r="K5" s="43"/>
      <c r="L5" s="43"/>
      <c r="M5" s="43"/>
      <c r="N5" s="43"/>
      <c r="O5" s="43"/>
      <c r="P5" s="43"/>
      <c r="Q5" s="295"/>
      <c r="R5" s="894"/>
      <c r="S5" s="894"/>
      <c r="T5" s="894"/>
      <c r="U5" s="295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7"/>
      <c r="AM5" s="47"/>
      <c r="AN5" s="47"/>
      <c r="AO5" s="46"/>
      <c r="AP5" s="46"/>
      <c r="AQ5" s="46"/>
      <c r="AR5" s="46"/>
      <c r="AS5" s="46"/>
      <c r="AT5" s="47"/>
      <c r="AU5" s="47"/>
      <c r="AV5" s="47"/>
      <c r="AW5" s="47"/>
      <c r="AX5" s="47"/>
      <c r="AY5" s="47"/>
      <c r="AZ5" s="46"/>
      <c r="BA5" s="46"/>
      <c r="BB5" s="46"/>
      <c r="BC5" s="46"/>
      <c r="BD5" s="46"/>
      <c r="BE5" s="47"/>
      <c r="BF5" s="47"/>
      <c r="BG5" s="47"/>
      <c r="BH5" s="47"/>
      <c r="BI5" s="47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888"/>
      <c r="BW5" s="889"/>
      <c r="BX5" s="889"/>
      <c r="BY5" s="890"/>
      <c r="BZ5" s="890"/>
      <c r="CA5" s="891"/>
      <c r="CB5" s="892"/>
      <c r="CC5" s="892"/>
      <c r="CD5" s="892"/>
      <c r="CE5" s="892"/>
      <c r="CF5" s="892"/>
      <c r="CG5" s="892"/>
      <c r="CH5" s="893"/>
    </row>
    <row r="6" spans="2:86" ht="37.5" customHeight="1" thickBot="1">
      <c r="B6" s="50" t="s">
        <v>0</v>
      </c>
      <c r="C6" s="51"/>
      <c r="D6" s="51"/>
      <c r="E6" s="48"/>
      <c r="F6" s="50" t="s">
        <v>1</v>
      </c>
      <c r="G6" s="50"/>
      <c r="H6" s="46"/>
      <c r="I6" s="46"/>
      <c r="J6" s="46"/>
      <c r="K6" s="46"/>
      <c r="L6" s="46"/>
      <c r="M6" s="46"/>
      <c r="N6" s="46"/>
      <c r="O6" s="46"/>
      <c r="P6" s="46"/>
      <c r="Q6" s="46"/>
      <c r="R6" s="52"/>
      <c r="S6" s="52"/>
      <c r="T6" s="53"/>
      <c r="U6" s="53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7"/>
      <c r="AM6" s="47"/>
      <c r="AN6" s="47"/>
      <c r="AO6" s="46"/>
      <c r="AP6" s="46"/>
      <c r="AQ6" s="46"/>
      <c r="AR6" s="46"/>
      <c r="AS6" s="46"/>
      <c r="AT6" s="47"/>
      <c r="AU6" s="47"/>
      <c r="AV6" s="47"/>
      <c r="AW6" s="47"/>
      <c r="AX6" s="47"/>
      <c r="AY6" s="47"/>
      <c r="AZ6" s="46"/>
      <c r="BA6" s="46"/>
      <c r="BB6" s="46"/>
      <c r="BC6" s="46"/>
      <c r="BD6" s="46"/>
      <c r="BE6" s="47"/>
      <c r="BF6" s="47"/>
      <c r="BG6" s="47"/>
      <c r="BH6" s="47"/>
      <c r="BI6" s="47"/>
      <c r="BJ6" s="43"/>
      <c r="BK6" s="43"/>
      <c r="BL6" s="54"/>
      <c r="BM6" s="46"/>
      <c r="BN6" s="46"/>
      <c r="BO6" s="46"/>
      <c r="BP6" s="46"/>
      <c r="BQ6" s="46"/>
      <c r="BR6" s="46"/>
      <c r="BS6" s="46"/>
      <c r="BT6" s="46"/>
      <c r="BU6" s="46"/>
      <c r="BV6" s="939"/>
      <c r="BW6" s="940"/>
      <c r="BX6" s="940"/>
      <c r="BY6" s="941"/>
      <c r="BZ6" s="941"/>
      <c r="CA6" s="942"/>
      <c r="CB6" s="943"/>
      <c r="CC6" s="943"/>
      <c r="CD6" s="943"/>
      <c r="CE6" s="943"/>
      <c r="CF6" s="943"/>
      <c r="CG6" s="943"/>
      <c r="CH6" s="944"/>
    </row>
    <row r="7" spans="2:86" ht="20.100000000000001" customHeight="1" thickBot="1">
      <c r="B7" s="907" t="s">
        <v>156</v>
      </c>
      <c r="C7" s="55" t="s">
        <v>532</v>
      </c>
      <c r="D7" s="56"/>
      <c r="E7" s="48"/>
      <c r="F7" s="57" t="s">
        <v>36</v>
      </c>
      <c r="G7" s="57"/>
      <c r="H7" s="46"/>
      <c r="I7" s="46"/>
      <c r="J7" s="46"/>
      <c r="K7" s="46"/>
      <c r="L7" s="46"/>
      <c r="M7" s="46"/>
      <c r="N7" s="46"/>
      <c r="O7" s="46"/>
      <c r="P7" s="46"/>
      <c r="Q7" s="909"/>
      <c r="R7" s="909"/>
      <c r="S7" s="909"/>
      <c r="T7" s="909"/>
      <c r="U7" s="909"/>
      <c r="V7" s="909"/>
      <c r="W7" s="46"/>
      <c r="X7" s="58" t="s">
        <v>37</v>
      </c>
      <c r="Y7" s="59"/>
      <c r="Z7" s="60"/>
      <c r="AA7" s="59"/>
      <c r="AB7" s="59"/>
      <c r="AC7" s="61"/>
      <c r="AD7" s="46"/>
      <c r="AE7" s="46"/>
      <c r="AF7" s="46"/>
      <c r="AG7" s="46"/>
      <c r="AH7" s="46"/>
      <c r="AI7" s="46"/>
      <c r="AJ7" s="46"/>
      <c r="AK7" s="62"/>
      <c r="AL7" s="47"/>
      <c r="AM7" s="47"/>
      <c r="AN7" s="47"/>
      <c r="AO7" s="46"/>
      <c r="AP7" s="46"/>
      <c r="AQ7" s="46"/>
      <c r="AR7" s="46"/>
      <c r="AS7" s="46"/>
      <c r="AT7" s="47"/>
      <c r="AU7" s="47"/>
      <c r="AV7" s="47"/>
      <c r="AW7" s="47"/>
      <c r="AX7" s="47"/>
      <c r="AY7" s="47"/>
      <c r="AZ7" s="46"/>
      <c r="BA7" s="46"/>
      <c r="BB7" s="46"/>
      <c r="BC7" s="46"/>
      <c r="BD7" s="46"/>
      <c r="BE7" s="47"/>
      <c r="BF7" s="47"/>
      <c r="BG7" s="47"/>
      <c r="BH7" s="47"/>
      <c r="BI7" s="47"/>
      <c r="BJ7" s="61"/>
      <c r="BK7" s="61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</row>
    <row r="8" spans="2:86" ht="20.100000000000001" customHeight="1" thickBot="1">
      <c r="B8" s="908"/>
      <c r="C8" s="63" t="s">
        <v>533</v>
      </c>
      <c r="D8" s="64"/>
      <c r="E8" s="65"/>
      <c r="F8" s="910" t="s">
        <v>55</v>
      </c>
      <c r="G8" s="911"/>
      <c r="H8" s="914" t="s">
        <v>154</v>
      </c>
      <c r="I8" s="915"/>
      <c r="J8" s="916"/>
      <c r="K8" s="914" t="s">
        <v>155</v>
      </c>
      <c r="L8" s="915"/>
      <c r="M8" s="916"/>
      <c r="N8" s="920" t="s">
        <v>534</v>
      </c>
      <c r="O8" s="921"/>
      <c r="P8" s="920" t="s">
        <v>609</v>
      </c>
      <c r="Q8" s="921"/>
      <c r="R8" s="927" t="s">
        <v>10</v>
      </c>
      <c r="S8" s="930" t="s">
        <v>555</v>
      </c>
      <c r="T8" s="930" t="s">
        <v>45</v>
      </c>
      <c r="U8" s="930" t="s">
        <v>556</v>
      </c>
      <c r="V8" s="933" t="s">
        <v>2</v>
      </c>
      <c r="W8" s="936" t="s">
        <v>3</v>
      </c>
      <c r="X8" s="954" t="s">
        <v>39</v>
      </c>
      <c r="Y8" s="955"/>
      <c r="Z8" s="955"/>
      <c r="AA8" s="955"/>
      <c r="AB8" s="955"/>
      <c r="AC8" s="956"/>
      <c r="AD8" s="945" t="s">
        <v>35</v>
      </c>
      <c r="AE8" s="946"/>
      <c r="AF8" s="946"/>
      <c r="AG8" s="946"/>
      <c r="AH8" s="946"/>
      <c r="AI8" s="947"/>
      <c r="AJ8" s="945" t="s">
        <v>586</v>
      </c>
      <c r="AK8" s="947"/>
      <c r="AL8" s="945" t="s">
        <v>639</v>
      </c>
      <c r="AM8" s="946"/>
      <c r="AN8" s="947"/>
      <c r="AO8" s="945" t="s">
        <v>432</v>
      </c>
      <c r="AP8" s="946"/>
      <c r="AQ8" s="947"/>
      <c r="AR8" s="945" t="s">
        <v>446</v>
      </c>
      <c r="AS8" s="947"/>
      <c r="AT8" s="945" t="s">
        <v>419</v>
      </c>
      <c r="AU8" s="946"/>
      <c r="AV8" s="947"/>
      <c r="AW8" s="945" t="s">
        <v>20</v>
      </c>
      <c r="AX8" s="946"/>
      <c r="AY8" s="947"/>
      <c r="AZ8" s="945" t="s">
        <v>23</v>
      </c>
      <c r="BA8" s="946"/>
      <c r="BB8" s="947"/>
      <c r="BC8" s="945" t="s">
        <v>466</v>
      </c>
      <c r="BD8" s="947"/>
      <c r="BE8" s="945" t="s">
        <v>42</v>
      </c>
      <c r="BF8" s="946"/>
      <c r="BG8" s="946"/>
      <c r="BH8" s="946"/>
      <c r="BI8" s="947"/>
      <c r="BJ8" s="933" t="s">
        <v>509</v>
      </c>
      <c r="BK8" s="933" t="s">
        <v>528</v>
      </c>
      <c r="BL8" s="933" t="s">
        <v>437</v>
      </c>
      <c r="BM8" s="933" t="s">
        <v>476</v>
      </c>
      <c r="BN8" s="930" t="s">
        <v>529</v>
      </c>
      <c r="BO8" s="933" t="s">
        <v>527</v>
      </c>
      <c r="BP8" s="933" t="s">
        <v>474</v>
      </c>
      <c r="BQ8" s="933" t="s">
        <v>535</v>
      </c>
      <c r="BR8" s="933" t="s">
        <v>536</v>
      </c>
      <c r="BS8" s="933" t="s">
        <v>537</v>
      </c>
      <c r="BT8" s="933" t="s">
        <v>538</v>
      </c>
      <c r="BU8" s="933" t="s">
        <v>539</v>
      </c>
      <c r="BV8" s="945" t="s">
        <v>508</v>
      </c>
      <c r="BW8" s="946"/>
      <c r="BX8" s="946"/>
      <c r="BY8" s="946"/>
      <c r="BZ8" s="946"/>
      <c r="CA8" s="946"/>
      <c r="CB8" s="946"/>
      <c r="CC8" s="946"/>
      <c r="CD8" s="946"/>
      <c r="CE8" s="947"/>
      <c r="CF8" s="957" t="s">
        <v>523</v>
      </c>
      <c r="CG8" s="958"/>
      <c r="CH8" s="959"/>
    </row>
    <row r="9" spans="2:86" ht="18.75" customHeight="1">
      <c r="B9" s="46"/>
      <c r="C9" s="51"/>
      <c r="D9" s="51"/>
      <c r="E9" s="65"/>
      <c r="F9" s="912"/>
      <c r="G9" s="913"/>
      <c r="H9" s="917"/>
      <c r="I9" s="918"/>
      <c r="J9" s="919"/>
      <c r="K9" s="917"/>
      <c r="L9" s="918"/>
      <c r="M9" s="919"/>
      <c r="N9" s="922"/>
      <c r="O9" s="923"/>
      <c r="P9" s="922"/>
      <c r="Q9" s="923"/>
      <c r="R9" s="928"/>
      <c r="S9" s="931"/>
      <c r="T9" s="931"/>
      <c r="U9" s="931"/>
      <c r="V9" s="934"/>
      <c r="W9" s="937"/>
      <c r="X9" s="960" t="s">
        <v>38</v>
      </c>
      <c r="Y9" s="962" t="s">
        <v>25</v>
      </c>
      <c r="Z9" s="964" t="s">
        <v>48</v>
      </c>
      <c r="AA9" s="966" t="s">
        <v>47</v>
      </c>
      <c r="AB9" s="967"/>
      <c r="AC9" s="968"/>
      <c r="AD9" s="970" t="s">
        <v>16</v>
      </c>
      <c r="AE9" s="972" t="s">
        <v>40</v>
      </c>
      <c r="AF9" s="974" t="s">
        <v>29</v>
      </c>
      <c r="AG9" s="972" t="s">
        <v>18</v>
      </c>
      <c r="AH9" s="974" t="s">
        <v>17</v>
      </c>
      <c r="AI9" s="969" t="s">
        <v>540</v>
      </c>
      <c r="AJ9" s="948" t="s">
        <v>34</v>
      </c>
      <c r="AK9" s="969" t="s">
        <v>33</v>
      </c>
      <c r="AL9" s="948" t="s">
        <v>440</v>
      </c>
      <c r="AM9" s="950" t="s">
        <v>441</v>
      </c>
      <c r="AN9" s="952" t="s">
        <v>26</v>
      </c>
      <c r="AO9" s="948" t="s">
        <v>442</v>
      </c>
      <c r="AP9" s="950" t="s">
        <v>443</v>
      </c>
      <c r="AQ9" s="952" t="s">
        <v>433</v>
      </c>
      <c r="AR9" s="948" t="s">
        <v>447</v>
      </c>
      <c r="AS9" s="952" t="s">
        <v>448</v>
      </c>
      <c r="AT9" s="948" t="s">
        <v>416</v>
      </c>
      <c r="AU9" s="950" t="s">
        <v>417</v>
      </c>
      <c r="AV9" s="952" t="s">
        <v>30</v>
      </c>
      <c r="AW9" s="948" t="s">
        <v>49</v>
      </c>
      <c r="AX9" s="950" t="s">
        <v>50</v>
      </c>
      <c r="AY9" s="952" t="s">
        <v>24</v>
      </c>
      <c r="AZ9" s="948" t="s">
        <v>53</v>
      </c>
      <c r="BA9" s="950" t="s">
        <v>541</v>
      </c>
      <c r="BB9" s="952" t="s">
        <v>439</v>
      </c>
      <c r="BC9" s="948" t="s">
        <v>472</v>
      </c>
      <c r="BD9" s="952" t="s">
        <v>473</v>
      </c>
      <c r="BE9" s="970" t="s">
        <v>21</v>
      </c>
      <c r="BF9" s="974" t="s">
        <v>553</v>
      </c>
      <c r="BG9" s="974" t="s">
        <v>554</v>
      </c>
      <c r="BH9" s="974" t="s">
        <v>27</v>
      </c>
      <c r="BI9" s="976" t="s">
        <v>28</v>
      </c>
      <c r="BJ9" s="934"/>
      <c r="BK9" s="934"/>
      <c r="BL9" s="934"/>
      <c r="BM9" s="934"/>
      <c r="BN9" s="931"/>
      <c r="BO9" s="934"/>
      <c r="BP9" s="934"/>
      <c r="BQ9" s="934"/>
      <c r="BR9" s="934"/>
      <c r="BS9" s="934"/>
      <c r="BT9" s="934"/>
      <c r="BU9" s="934"/>
      <c r="BV9" s="948" t="s">
        <v>588</v>
      </c>
      <c r="BW9" s="948" t="s">
        <v>589</v>
      </c>
      <c r="BX9" s="948" t="s">
        <v>590</v>
      </c>
      <c r="BY9" s="948" t="s">
        <v>591</v>
      </c>
      <c r="BZ9" s="948" t="s">
        <v>592</v>
      </c>
      <c r="CA9" s="948" t="s">
        <v>593</v>
      </c>
      <c r="CB9" s="948" t="s">
        <v>594</v>
      </c>
      <c r="CC9" s="948" t="s">
        <v>595</v>
      </c>
      <c r="CD9" s="948" t="s">
        <v>596</v>
      </c>
      <c r="CE9" s="948" t="s">
        <v>597</v>
      </c>
      <c r="CF9" s="993"/>
      <c r="CG9" s="931"/>
      <c r="CH9" s="937"/>
    </row>
    <row r="10" spans="2:86" ht="49.5" customHeight="1" thickBot="1">
      <c r="B10" s="57" t="s">
        <v>4</v>
      </c>
      <c r="C10" s="51"/>
      <c r="D10" s="51"/>
      <c r="E10" s="65"/>
      <c r="F10" s="396" t="s">
        <v>602</v>
      </c>
      <c r="G10" s="406" t="s">
        <v>603</v>
      </c>
      <c r="H10" s="293" t="s">
        <v>604</v>
      </c>
      <c r="I10" s="384" t="s">
        <v>605</v>
      </c>
      <c r="J10" s="352" t="s">
        <v>606</v>
      </c>
      <c r="K10" s="293" t="s">
        <v>604</v>
      </c>
      <c r="L10" s="364" t="s">
        <v>605</v>
      </c>
      <c r="M10" s="352" t="s">
        <v>606</v>
      </c>
      <c r="N10" s="293" t="s">
        <v>607</v>
      </c>
      <c r="O10" s="337" t="s">
        <v>608</v>
      </c>
      <c r="P10" s="293" t="s">
        <v>607</v>
      </c>
      <c r="Q10" s="337" t="s">
        <v>608</v>
      </c>
      <c r="R10" s="929"/>
      <c r="S10" s="932"/>
      <c r="T10" s="932"/>
      <c r="U10" s="932"/>
      <c r="V10" s="935"/>
      <c r="W10" s="938"/>
      <c r="X10" s="961"/>
      <c r="Y10" s="963"/>
      <c r="Z10" s="965"/>
      <c r="AA10" s="290" t="s">
        <v>38</v>
      </c>
      <c r="AB10" s="291" t="s">
        <v>25</v>
      </c>
      <c r="AC10" s="292" t="s">
        <v>48</v>
      </c>
      <c r="AD10" s="971"/>
      <c r="AE10" s="973"/>
      <c r="AF10" s="975"/>
      <c r="AG10" s="973"/>
      <c r="AH10" s="975"/>
      <c r="AI10" s="953"/>
      <c r="AJ10" s="949"/>
      <c r="AK10" s="953"/>
      <c r="AL10" s="949"/>
      <c r="AM10" s="951"/>
      <c r="AN10" s="953"/>
      <c r="AO10" s="949"/>
      <c r="AP10" s="951"/>
      <c r="AQ10" s="953"/>
      <c r="AR10" s="949"/>
      <c r="AS10" s="953"/>
      <c r="AT10" s="949"/>
      <c r="AU10" s="951"/>
      <c r="AV10" s="953"/>
      <c r="AW10" s="949"/>
      <c r="AX10" s="951"/>
      <c r="AY10" s="953"/>
      <c r="AZ10" s="949"/>
      <c r="BA10" s="951"/>
      <c r="BB10" s="953"/>
      <c r="BC10" s="949"/>
      <c r="BD10" s="953"/>
      <c r="BE10" s="971"/>
      <c r="BF10" s="975"/>
      <c r="BG10" s="975"/>
      <c r="BH10" s="975"/>
      <c r="BI10" s="977"/>
      <c r="BJ10" s="935"/>
      <c r="BK10" s="935"/>
      <c r="BL10" s="935"/>
      <c r="BM10" s="935"/>
      <c r="BN10" s="932"/>
      <c r="BO10" s="935"/>
      <c r="BP10" s="935"/>
      <c r="BQ10" s="935"/>
      <c r="BR10" s="935"/>
      <c r="BS10" s="935"/>
      <c r="BT10" s="935"/>
      <c r="BU10" s="935"/>
      <c r="BV10" s="949"/>
      <c r="BW10" s="949"/>
      <c r="BX10" s="949"/>
      <c r="BY10" s="949"/>
      <c r="BZ10" s="949"/>
      <c r="CA10" s="949"/>
      <c r="CB10" s="949"/>
      <c r="CC10" s="949"/>
      <c r="CD10" s="949"/>
      <c r="CE10" s="949"/>
      <c r="CF10" s="994"/>
      <c r="CG10" s="932"/>
      <c r="CH10" s="938"/>
    </row>
    <row r="11" spans="2:86" ht="37.5" customHeight="1">
      <c r="B11" s="66" t="s">
        <v>5</v>
      </c>
      <c r="C11" s="988" t="s">
        <v>611</v>
      </c>
      <c r="D11" s="989"/>
      <c r="E11" s="65"/>
      <c r="F11" s="397">
        <v>1</v>
      </c>
      <c r="G11" s="407">
        <v>7</v>
      </c>
      <c r="H11" s="377">
        <v>2018</v>
      </c>
      <c r="I11" s="385">
        <v>10</v>
      </c>
      <c r="J11" s="381">
        <v>12</v>
      </c>
      <c r="K11" s="326">
        <v>2018</v>
      </c>
      <c r="L11" s="365">
        <v>10</v>
      </c>
      <c r="M11" s="338">
        <v>12</v>
      </c>
      <c r="N11" s="326">
        <v>2</v>
      </c>
      <c r="O11" s="338" t="s">
        <v>615</v>
      </c>
      <c r="P11" s="326">
        <v>16</v>
      </c>
      <c r="Q11" s="338">
        <v>5</v>
      </c>
      <c r="R11" s="304">
        <v>453.18</v>
      </c>
      <c r="S11" s="305">
        <v>155</v>
      </c>
      <c r="T11" s="305">
        <v>2.92</v>
      </c>
      <c r="U11" s="305">
        <v>10.5</v>
      </c>
      <c r="V11" s="306" t="s">
        <v>614</v>
      </c>
      <c r="W11" s="307" t="s">
        <v>121</v>
      </c>
      <c r="X11" s="308">
        <v>453.18</v>
      </c>
      <c r="Y11" s="309">
        <v>415</v>
      </c>
      <c r="Z11" s="310"/>
      <c r="AA11" s="69"/>
      <c r="AB11" s="68"/>
      <c r="AC11" s="420"/>
      <c r="AD11" s="427">
        <v>110</v>
      </c>
      <c r="AE11" s="428">
        <v>67</v>
      </c>
      <c r="AF11" s="429">
        <v>50</v>
      </c>
      <c r="AG11" s="429">
        <v>35</v>
      </c>
      <c r="AH11" s="429">
        <v>45</v>
      </c>
      <c r="AI11" s="430">
        <v>350</v>
      </c>
      <c r="AJ11" s="211"/>
      <c r="AK11" s="71"/>
      <c r="AL11" s="73"/>
      <c r="AM11" s="215"/>
      <c r="AN11" s="209"/>
      <c r="AO11" s="73"/>
      <c r="AP11" s="215"/>
      <c r="AQ11" s="209"/>
      <c r="AR11" s="76"/>
      <c r="AS11" s="77"/>
      <c r="AT11" s="222"/>
      <c r="AU11" s="74"/>
      <c r="AV11" s="74"/>
      <c r="AW11" s="222"/>
      <c r="AX11" s="258"/>
      <c r="AY11" s="72"/>
      <c r="AZ11" s="75"/>
      <c r="BA11" s="215"/>
      <c r="BB11" s="215"/>
      <c r="BC11" s="70"/>
      <c r="BD11" s="223"/>
      <c r="BE11" s="75"/>
      <c r="BF11" s="246"/>
      <c r="BG11" s="247"/>
      <c r="BH11" s="215"/>
      <c r="BI11" s="209"/>
      <c r="BJ11" s="122"/>
      <c r="BK11" s="227"/>
      <c r="BL11" s="227"/>
      <c r="BM11" s="235"/>
      <c r="BN11" s="210"/>
      <c r="BO11" s="210"/>
      <c r="BP11" s="210"/>
      <c r="BQ11" s="210"/>
      <c r="BR11" s="210"/>
      <c r="BS11" s="79"/>
      <c r="BT11" s="210"/>
      <c r="BU11" s="210"/>
      <c r="BV11" s="274"/>
      <c r="BW11" s="275"/>
      <c r="BX11" s="275"/>
      <c r="BY11" s="275"/>
      <c r="BZ11" s="275"/>
      <c r="CA11" s="275"/>
      <c r="CB11" s="275"/>
      <c r="CC11" s="275"/>
      <c r="CD11" s="276"/>
      <c r="CE11" s="275"/>
      <c r="CF11" s="235"/>
      <c r="CG11" s="235"/>
      <c r="CH11" s="236"/>
    </row>
    <row r="12" spans="2:86" ht="37.5" customHeight="1">
      <c r="B12" s="80" t="s">
        <v>6</v>
      </c>
      <c r="C12" s="978" t="s">
        <v>637</v>
      </c>
      <c r="D12" s="979"/>
      <c r="E12" s="65"/>
      <c r="F12" s="398">
        <v>1</v>
      </c>
      <c r="G12" s="408">
        <v>7</v>
      </c>
      <c r="H12" s="378">
        <v>2018</v>
      </c>
      <c r="I12" s="386">
        <v>10</v>
      </c>
      <c r="J12" s="353">
        <v>13</v>
      </c>
      <c r="K12" s="327">
        <v>2018</v>
      </c>
      <c r="L12" s="366">
        <v>10</v>
      </c>
      <c r="M12" s="353">
        <v>13</v>
      </c>
      <c r="N12" s="327">
        <v>6</v>
      </c>
      <c r="O12" s="339" t="s">
        <v>616</v>
      </c>
      <c r="P12" s="327" t="s">
        <v>617</v>
      </c>
      <c r="Q12" s="339" t="s">
        <v>616</v>
      </c>
      <c r="R12" s="311">
        <v>319.55</v>
      </c>
      <c r="S12" s="312">
        <v>100</v>
      </c>
      <c r="T12" s="312">
        <v>3.2</v>
      </c>
      <c r="U12" s="312">
        <v>10.5</v>
      </c>
      <c r="V12" s="312" t="s">
        <v>614</v>
      </c>
      <c r="W12" s="313" t="s">
        <v>121</v>
      </c>
      <c r="X12" s="314">
        <v>319.55</v>
      </c>
      <c r="Y12" s="309">
        <v>324</v>
      </c>
      <c r="Z12" s="310"/>
      <c r="AA12" s="85"/>
      <c r="AB12" s="86"/>
      <c r="AC12" s="218"/>
      <c r="AD12" s="431">
        <v>66</v>
      </c>
      <c r="AE12" s="432">
        <v>38</v>
      </c>
      <c r="AF12" s="433">
        <v>81</v>
      </c>
      <c r="AG12" s="433">
        <v>51</v>
      </c>
      <c r="AH12" s="433">
        <v>63</v>
      </c>
      <c r="AI12" s="434">
        <v>300</v>
      </c>
      <c r="AJ12" s="212"/>
      <c r="AK12" s="71"/>
      <c r="AL12" s="92"/>
      <c r="AM12" s="216"/>
      <c r="AN12" s="158"/>
      <c r="AO12" s="92"/>
      <c r="AP12" s="216"/>
      <c r="AQ12" s="158"/>
      <c r="AR12" s="95"/>
      <c r="AS12" s="96"/>
      <c r="AT12" s="98"/>
      <c r="AU12" s="93"/>
      <c r="AV12" s="89"/>
      <c r="AW12" s="98"/>
      <c r="AX12" s="259"/>
      <c r="AY12" s="91"/>
      <c r="AZ12" s="94"/>
      <c r="BA12" s="216"/>
      <c r="BB12" s="216"/>
      <c r="BC12" s="87"/>
      <c r="BD12" s="224"/>
      <c r="BE12" s="94"/>
      <c r="BF12" s="248"/>
      <c r="BG12" s="249"/>
      <c r="BH12" s="216"/>
      <c r="BI12" s="158"/>
      <c r="BJ12" s="92"/>
      <c r="BK12" s="228"/>
      <c r="BL12" s="228"/>
      <c r="BM12" s="237"/>
      <c r="BN12" s="158"/>
      <c r="BO12" s="158"/>
      <c r="BP12" s="158"/>
      <c r="BQ12" s="158"/>
      <c r="BR12" s="158"/>
      <c r="BS12" s="71"/>
      <c r="BT12" s="158"/>
      <c r="BU12" s="158"/>
      <c r="BV12" s="277"/>
      <c r="BW12" s="278"/>
      <c r="BX12" s="278"/>
      <c r="BY12" s="278"/>
      <c r="BZ12" s="278"/>
      <c r="CA12" s="279"/>
      <c r="CB12" s="278"/>
      <c r="CC12" s="278"/>
      <c r="CD12" s="280"/>
      <c r="CE12" s="278"/>
      <c r="CF12" s="238"/>
      <c r="CG12" s="237"/>
      <c r="CH12" s="239"/>
    </row>
    <row r="13" spans="2:86" ht="37.5" customHeight="1" thickBot="1">
      <c r="B13" s="97" t="s">
        <v>7</v>
      </c>
      <c r="C13" s="990" t="s">
        <v>638</v>
      </c>
      <c r="D13" s="991"/>
      <c r="E13" s="65"/>
      <c r="F13" s="398">
        <v>1</v>
      </c>
      <c r="G13" s="408">
        <v>7</v>
      </c>
      <c r="H13" s="378">
        <v>2018</v>
      </c>
      <c r="I13" s="386">
        <v>10</v>
      </c>
      <c r="J13" s="353">
        <v>14</v>
      </c>
      <c r="K13" s="351">
        <v>2018</v>
      </c>
      <c r="L13" s="367">
        <v>10</v>
      </c>
      <c r="M13" s="353">
        <v>14</v>
      </c>
      <c r="N13" s="327" t="s">
        <v>621</v>
      </c>
      <c r="O13" s="339" t="s">
        <v>619</v>
      </c>
      <c r="P13" s="327" t="s">
        <v>617</v>
      </c>
      <c r="Q13" s="339" t="s">
        <v>622</v>
      </c>
      <c r="R13" s="311">
        <v>561.32000000000005</v>
      </c>
      <c r="S13" s="312">
        <v>191</v>
      </c>
      <c r="T13" s="312">
        <v>2.94</v>
      </c>
      <c r="U13" s="312">
        <v>10.5</v>
      </c>
      <c r="V13" s="312" t="s">
        <v>614</v>
      </c>
      <c r="W13" s="313" t="s">
        <v>121</v>
      </c>
      <c r="X13" s="314">
        <v>561.32000000000005</v>
      </c>
      <c r="Y13" s="309">
        <v>597</v>
      </c>
      <c r="Z13" s="310"/>
      <c r="AA13" s="98"/>
      <c r="AB13" s="93"/>
      <c r="AC13" s="420"/>
      <c r="AD13" s="431">
        <v>169</v>
      </c>
      <c r="AE13" s="432">
        <v>65</v>
      </c>
      <c r="AF13" s="433">
        <v>20</v>
      </c>
      <c r="AG13" s="433">
        <v>24</v>
      </c>
      <c r="AH13" s="433">
        <v>74</v>
      </c>
      <c r="AI13" s="434">
        <v>350</v>
      </c>
      <c r="AJ13" s="212"/>
      <c r="AK13" s="71"/>
      <c r="AL13" s="92"/>
      <c r="AM13" s="216"/>
      <c r="AN13" s="158"/>
      <c r="AO13" s="92"/>
      <c r="AP13" s="216"/>
      <c r="AQ13" s="158"/>
      <c r="AR13" s="95"/>
      <c r="AS13" s="96"/>
      <c r="AT13" s="98"/>
      <c r="AU13" s="93"/>
      <c r="AV13" s="89"/>
      <c r="AW13" s="98"/>
      <c r="AX13" s="259"/>
      <c r="AY13" s="91"/>
      <c r="AZ13" s="94"/>
      <c r="BA13" s="216"/>
      <c r="BB13" s="216"/>
      <c r="BC13" s="87"/>
      <c r="BD13" s="224"/>
      <c r="BE13" s="94"/>
      <c r="BF13" s="248"/>
      <c r="BG13" s="249"/>
      <c r="BH13" s="216"/>
      <c r="BI13" s="158"/>
      <c r="BJ13" s="92"/>
      <c r="BK13" s="228"/>
      <c r="BL13" s="228"/>
      <c r="BM13" s="237"/>
      <c r="BN13" s="158"/>
      <c r="BO13" s="158"/>
      <c r="BP13" s="158"/>
      <c r="BQ13" s="158"/>
      <c r="BR13" s="158"/>
      <c r="BS13" s="71"/>
      <c r="BT13" s="158"/>
      <c r="BU13" s="158"/>
      <c r="BV13" s="277"/>
      <c r="BW13" s="278"/>
      <c r="BX13" s="278"/>
      <c r="BY13" s="278"/>
      <c r="BZ13" s="278"/>
      <c r="CA13" s="279"/>
      <c r="CB13" s="278"/>
      <c r="CC13" s="278"/>
      <c r="CD13" s="280"/>
      <c r="CE13" s="278"/>
      <c r="CF13" s="238"/>
      <c r="CG13" s="237"/>
      <c r="CH13" s="239"/>
    </row>
    <row r="14" spans="2:86" ht="37.5" customHeight="1" thickBot="1">
      <c r="B14" s="992" t="s">
        <v>44</v>
      </c>
      <c r="C14" s="992"/>
      <c r="D14" s="992"/>
      <c r="E14" s="65"/>
      <c r="F14" s="398">
        <v>1</v>
      </c>
      <c r="G14" s="408">
        <v>7</v>
      </c>
      <c r="H14" s="378">
        <v>2018</v>
      </c>
      <c r="I14" s="386">
        <v>10</v>
      </c>
      <c r="J14" s="353">
        <v>15</v>
      </c>
      <c r="K14" s="351">
        <v>2018</v>
      </c>
      <c r="L14" s="367">
        <v>10</v>
      </c>
      <c r="M14" s="353">
        <v>15</v>
      </c>
      <c r="N14" s="327" t="s">
        <v>620</v>
      </c>
      <c r="O14" s="339" t="s">
        <v>623</v>
      </c>
      <c r="P14" s="327" t="s">
        <v>617</v>
      </c>
      <c r="Q14" s="339" t="s">
        <v>624</v>
      </c>
      <c r="R14" s="311">
        <v>563.79</v>
      </c>
      <c r="S14" s="312">
        <v>182</v>
      </c>
      <c r="T14" s="312">
        <v>3.1</v>
      </c>
      <c r="U14" s="312">
        <v>10.5</v>
      </c>
      <c r="V14" s="312" t="s">
        <v>614</v>
      </c>
      <c r="W14" s="313" t="s">
        <v>121</v>
      </c>
      <c r="X14" s="314">
        <v>563.79</v>
      </c>
      <c r="Y14" s="309">
        <v>641</v>
      </c>
      <c r="Z14" s="310"/>
      <c r="AA14" s="85"/>
      <c r="AB14" s="86"/>
      <c r="AC14" s="218"/>
      <c r="AD14" s="431">
        <v>95</v>
      </c>
      <c r="AE14" s="432">
        <v>54</v>
      </c>
      <c r="AF14" s="433">
        <v>37</v>
      </c>
      <c r="AG14" s="433">
        <v>63</v>
      </c>
      <c r="AH14" s="433">
        <v>60</v>
      </c>
      <c r="AI14" s="434">
        <v>320</v>
      </c>
      <c r="AJ14" s="212"/>
      <c r="AK14" s="71"/>
      <c r="AL14" s="92"/>
      <c r="AM14" s="216"/>
      <c r="AN14" s="158"/>
      <c r="AO14" s="92"/>
      <c r="AP14" s="216"/>
      <c r="AQ14" s="158"/>
      <c r="AR14" s="95"/>
      <c r="AS14" s="96"/>
      <c r="AT14" s="98"/>
      <c r="AU14" s="93"/>
      <c r="AV14" s="89"/>
      <c r="AW14" s="98"/>
      <c r="AX14" s="259"/>
      <c r="AY14" s="91"/>
      <c r="AZ14" s="94"/>
      <c r="BA14" s="216"/>
      <c r="BB14" s="216"/>
      <c r="BC14" s="87"/>
      <c r="BD14" s="224"/>
      <c r="BE14" s="94"/>
      <c r="BF14" s="248"/>
      <c r="BG14" s="249"/>
      <c r="BH14" s="216"/>
      <c r="BI14" s="158"/>
      <c r="BJ14" s="92"/>
      <c r="BK14" s="228"/>
      <c r="BL14" s="228"/>
      <c r="BM14" s="237"/>
      <c r="BN14" s="158"/>
      <c r="BO14" s="158"/>
      <c r="BP14" s="158"/>
      <c r="BQ14" s="158"/>
      <c r="BR14" s="158"/>
      <c r="BS14" s="71"/>
      <c r="BT14" s="158"/>
      <c r="BU14" s="158"/>
      <c r="BV14" s="277"/>
      <c r="BW14" s="278"/>
      <c r="BX14" s="278"/>
      <c r="BY14" s="278"/>
      <c r="BZ14" s="278"/>
      <c r="CA14" s="279"/>
      <c r="CB14" s="278"/>
      <c r="CC14" s="278"/>
      <c r="CD14" s="280"/>
      <c r="CE14" s="278"/>
      <c r="CF14" s="238"/>
      <c r="CG14" s="237"/>
      <c r="CH14" s="239"/>
    </row>
    <row r="15" spans="2:86" ht="37.5" customHeight="1">
      <c r="B15" s="66" t="s">
        <v>15</v>
      </c>
      <c r="C15" s="988" t="s">
        <v>610</v>
      </c>
      <c r="D15" s="989"/>
      <c r="E15" s="65"/>
      <c r="F15" s="399">
        <v>1</v>
      </c>
      <c r="G15" s="409">
        <v>7</v>
      </c>
      <c r="H15" s="379">
        <v>2018</v>
      </c>
      <c r="I15" s="387">
        <v>10</v>
      </c>
      <c r="J15" s="382">
        <v>16</v>
      </c>
      <c r="K15" s="362">
        <v>2018</v>
      </c>
      <c r="L15" s="368">
        <v>10</v>
      </c>
      <c r="M15" s="354">
        <v>16</v>
      </c>
      <c r="N15" s="328" t="s">
        <v>620</v>
      </c>
      <c r="O15" s="340" t="s">
        <v>624</v>
      </c>
      <c r="P15" s="328" t="s">
        <v>617</v>
      </c>
      <c r="Q15" s="340" t="s">
        <v>625</v>
      </c>
      <c r="R15" s="315">
        <v>573.80999999999995</v>
      </c>
      <c r="S15" s="316">
        <v>194</v>
      </c>
      <c r="T15" s="316">
        <v>2.96</v>
      </c>
      <c r="U15" s="316">
        <v>10.5</v>
      </c>
      <c r="V15" s="316" t="s">
        <v>614</v>
      </c>
      <c r="W15" s="317" t="s">
        <v>121</v>
      </c>
      <c r="X15" s="318">
        <v>573.80999999999995</v>
      </c>
      <c r="Y15" s="319">
        <v>530</v>
      </c>
      <c r="Z15" s="320"/>
      <c r="AA15" s="104"/>
      <c r="AB15" s="103"/>
      <c r="AC15" s="421"/>
      <c r="AD15" s="435">
        <v>70</v>
      </c>
      <c r="AE15" s="436">
        <v>29</v>
      </c>
      <c r="AF15" s="437">
        <v>359</v>
      </c>
      <c r="AG15" s="437">
        <v>35</v>
      </c>
      <c r="AH15" s="437">
        <v>45</v>
      </c>
      <c r="AI15" s="438">
        <v>540</v>
      </c>
      <c r="AJ15" s="213"/>
      <c r="AK15" s="106"/>
      <c r="AL15" s="111"/>
      <c r="AM15" s="217"/>
      <c r="AN15" s="171"/>
      <c r="AO15" s="111"/>
      <c r="AP15" s="217"/>
      <c r="AQ15" s="171"/>
      <c r="AR15" s="113"/>
      <c r="AS15" s="114"/>
      <c r="AT15" s="104"/>
      <c r="AU15" s="103"/>
      <c r="AV15" s="108"/>
      <c r="AW15" s="104"/>
      <c r="AX15" s="260"/>
      <c r="AY15" s="110"/>
      <c r="AZ15" s="112"/>
      <c r="BA15" s="217"/>
      <c r="BB15" s="217"/>
      <c r="BC15" s="105"/>
      <c r="BD15" s="225"/>
      <c r="BE15" s="112"/>
      <c r="BF15" s="250"/>
      <c r="BG15" s="251"/>
      <c r="BH15" s="217"/>
      <c r="BI15" s="171"/>
      <c r="BJ15" s="111"/>
      <c r="BK15" s="229"/>
      <c r="BL15" s="229"/>
      <c r="BM15" s="240"/>
      <c r="BN15" s="171"/>
      <c r="BO15" s="171"/>
      <c r="BP15" s="171"/>
      <c r="BQ15" s="171"/>
      <c r="BR15" s="171"/>
      <c r="BS15" s="106"/>
      <c r="BT15" s="171"/>
      <c r="BU15" s="171"/>
      <c r="BV15" s="281"/>
      <c r="BW15" s="282"/>
      <c r="BX15" s="282"/>
      <c r="BY15" s="282"/>
      <c r="BZ15" s="282"/>
      <c r="CA15" s="283"/>
      <c r="CB15" s="282"/>
      <c r="CC15" s="282"/>
      <c r="CD15" s="284"/>
      <c r="CE15" s="282"/>
      <c r="CF15" s="241"/>
      <c r="CG15" s="240"/>
      <c r="CH15" s="242"/>
    </row>
    <row r="16" spans="2:86" ht="37.5" customHeight="1">
      <c r="B16" s="80" t="s">
        <v>8</v>
      </c>
      <c r="C16" s="978" t="s">
        <v>612</v>
      </c>
      <c r="D16" s="979"/>
      <c r="E16" s="65"/>
      <c r="F16" s="400">
        <v>1</v>
      </c>
      <c r="G16" s="410">
        <v>7</v>
      </c>
      <c r="H16" s="380">
        <v>2018</v>
      </c>
      <c r="I16" s="388">
        <v>10</v>
      </c>
      <c r="J16" s="383">
        <v>18</v>
      </c>
      <c r="K16" s="363" t="s">
        <v>618</v>
      </c>
      <c r="L16" s="366" t="s">
        <v>619</v>
      </c>
      <c r="M16" s="353">
        <v>18</v>
      </c>
      <c r="N16" s="327" t="s">
        <v>620</v>
      </c>
      <c r="O16" s="339" t="s">
        <v>626</v>
      </c>
      <c r="P16" s="327" t="s">
        <v>617</v>
      </c>
      <c r="Q16" s="339" t="s">
        <v>627</v>
      </c>
      <c r="R16" s="321">
        <v>452.33</v>
      </c>
      <c r="S16" s="322">
        <v>152</v>
      </c>
      <c r="T16" s="322">
        <v>2.98</v>
      </c>
      <c r="U16" s="322">
        <v>10.5</v>
      </c>
      <c r="V16" s="322" t="s">
        <v>614</v>
      </c>
      <c r="W16" s="323" t="s">
        <v>121</v>
      </c>
      <c r="X16" s="308">
        <v>452.33</v>
      </c>
      <c r="Y16" s="309">
        <v>420</v>
      </c>
      <c r="Z16" s="310"/>
      <c r="AA16" s="69"/>
      <c r="AB16" s="68"/>
      <c r="AC16" s="422"/>
      <c r="AD16" s="439">
        <v>137</v>
      </c>
      <c r="AE16" s="440">
        <v>66</v>
      </c>
      <c r="AF16" s="441">
        <v>36</v>
      </c>
      <c r="AG16" s="441">
        <v>55</v>
      </c>
      <c r="AH16" s="441">
        <v>58</v>
      </c>
      <c r="AI16" s="442">
        <v>360</v>
      </c>
      <c r="AJ16" s="214"/>
      <c r="AK16" s="79"/>
      <c r="AL16" s="122"/>
      <c r="AM16" s="218"/>
      <c r="AN16" s="210"/>
      <c r="AO16" s="122"/>
      <c r="AP16" s="218"/>
      <c r="AQ16" s="210"/>
      <c r="AR16" s="123"/>
      <c r="AS16" s="124"/>
      <c r="AT16" s="69"/>
      <c r="AU16" s="68"/>
      <c r="AV16" s="119"/>
      <c r="AW16" s="69"/>
      <c r="AX16" s="261"/>
      <c r="AY16" s="121"/>
      <c r="AZ16" s="78"/>
      <c r="BA16" s="218"/>
      <c r="BB16" s="218"/>
      <c r="BC16" s="117"/>
      <c r="BD16" s="223"/>
      <c r="BE16" s="78"/>
      <c r="BF16" s="252"/>
      <c r="BG16" s="253"/>
      <c r="BH16" s="218"/>
      <c r="BI16" s="210"/>
      <c r="BJ16" s="122"/>
      <c r="BK16" s="230"/>
      <c r="BL16" s="230"/>
      <c r="BM16" s="235"/>
      <c r="BN16" s="210"/>
      <c r="BO16" s="210"/>
      <c r="BP16" s="210"/>
      <c r="BQ16" s="210"/>
      <c r="BR16" s="210"/>
      <c r="BS16" s="79"/>
      <c r="BT16" s="210"/>
      <c r="BU16" s="210"/>
      <c r="BV16" s="274"/>
      <c r="BW16" s="275"/>
      <c r="BX16" s="275"/>
      <c r="BY16" s="275"/>
      <c r="BZ16" s="275"/>
      <c r="CA16" s="285"/>
      <c r="CB16" s="275"/>
      <c r="CC16" s="275"/>
      <c r="CD16" s="276"/>
      <c r="CE16" s="275"/>
      <c r="CF16" s="243"/>
      <c r="CG16" s="235"/>
      <c r="CH16" s="236"/>
    </row>
    <row r="17" spans="1:86" ht="37.5" customHeight="1">
      <c r="B17" s="80" t="s">
        <v>9</v>
      </c>
      <c r="C17" s="978" t="s">
        <v>613</v>
      </c>
      <c r="D17" s="979"/>
      <c r="E17" s="65"/>
      <c r="F17" s="400">
        <v>1</v>
      </c>
      <c r="G17" s="410">
        <v>7</v>
      </c>
      <c r="H17" s="378">
        <v>2018</v>
      </c>
      <c r="I17" s="386">
        <v>10</v>
      </c>
      <c r="J17" s="353">
        <v>19</v>
      </c>
      <c r="K17" s="351">
        <v>2018</v>
      </c>
      <c r="L17" s="367">
        <v>10</v>
      </c>
      <c r="M17" s="353">
        <v>19</v>
      </c>
      <c r="N17" s="327" t="s">
        <v>620</v>
      </c>
      <c r="O17" s="339" t="s">
        <v>628</v>
      </c>
      <c r="P17" s="327" t="s">
        <v>629</v>
      </c>
      <c r="Q17" s="339" t="s">
        <v>628</v>
      </c>
      <c r="R17" s="321">
        <v>351.24</v>
      </c>
      <c r="S17" s="322">
        <v>111</v>
      </c>
      <c r="T17" s="322">
        <v>3.16</v>
      </c>
      <c r="U17" s="322">
        <v>10.5</v>
      </c>
      <c r="V17" s="312" t="s">
        <v>614</v>
      </c>
      <c r="W17" s="324" t="s">
        <v>121</v>
      </c>
      <c r="X17" s="308">
        <v>351.24</v>
      </c>
      <c r="Y17" s="309">
        <v>370</v>
      </c>
      <c r="Z17" s="310"/>
      <c r="AA17" s="125"/>
      <c r="AB17" s="126"/>
      <c r="AC17" s="218"/>
      <c r="AD17" s="439">
        <v>89</v>
      </c>
      <c r="AE17" s="440">
        <v>20</v>
      </c>
      <c r="AF17" s="441">
        <v>65</v>
      </c>
      <c r="AG17" s="441">
        <v>45</v>
      </c>
      <c r="AH17" s="441">
        <v>52</v>
      </c>
      <c r="AI17" s="442">
        <v>370</v>
      </c>
      <c r="AJ17" s="214"/>
      <c r="AK17" s="79"/>
      <c r="AL17" s="122"/>
      <c r="AM17" s="218"/>
      <c r="AN17" s="210"/>
      <c r="AO17" s="122"/>
      <c r="AP17" s="218"/>
      <c r="AQ17" s="210"/>
      <c r="AR17" s="123"/>
      <c r="AS17" s="124"/>
      <c r="AT17" s="69"/>
      <c r="AU17" s="68"/>
      <c r="AV17" s="119"/>
      <c r="AW17" s="69"/>
      <c r="AX17" s="261"/>
      <c r="AY17" s="121"/>
      <c r="AZ17" s="78"/>
      <c r="BA17" s="218"/>
      <c r="BB17" s="218"/>
      <c r="BC17" s="117"/>
      <c r="BD17" s="223"/>
      <c r="BE17" s="78"/>
      <c r="BF17" s="252"/>
      <c r="BG17" s="253"/>
      <c r="BH17" s="218"/>
      <c r="BI17" s="210"/>
      <c r="BJ17" s="122"/>
      <c r="BK17" s="230"/>
      <c r="BL17" s="230"/>
      <c r="BM17" s="235"/>
      <c r="BN17" s="210"/>
      <c r="BO17" s="210"/>
      <c r="BP17" s="210"/>
      <c r="BQ17" s="210"/>
      <c r="BR17" s="210"/>
      <c r="BS17" s="79"/>
      <c r="BT17" s="210"/>
      <c r="BU17" s="210"/>
      <c r="BV17" s="274"/>
      <c r="BW17" s="275"/>
      <c r="BX17" s="275"/>
      <c r="BY17" s="275"/>
      <c r="BZ17" s="275"/>
      <c r="CA17" s="285"/>
      <c r="CB17" s="275"/>
      <c r="CC17" s="275"/>
      <c r="CD17" s="276"/>
      <c r="CE17" s="275"/>
      <c r="CF17" s="243"/>
      <c r="CG17" s="235"/>
      <c r="CH17" s="236"/>
    </row>
    <row r="18" spans="1:86" ht="37.5" customHeight="1">
      <c r="B18" s="80" t="s">
        <v>542</v>
      </c>
      <c r="C18" s="980">
        <v>13600</v>
      </c>
      <c r="D18" s="981"/>
      <c r="E18" s="65"/>
      <c r="F18" s="400">
        <v>1</v>
      </c>
      <c r="G18" s="410">
        <v>7</v>
      </c>
      <c r="H18" s="378">
        <v>2018</v>
      </c>
      <c r="I18" s="386">
        <v>10</v>
      </c>
      <c r="J18" s="353">
        <v>22</v>
      </c>
      <c r="K18" s="351">
        <v>2018</v>
      </c>
      <c r="L18" s="367">
        <v>10</v>
      </c>
      <c r="M18" s="353">
        <v>22</v>
      </c>
      <c r="N18" s="327" t="s">
        <v>621</v>
      </c>
      <c r="O18" s="339" t="s">
        <v>630</v>
      </c>
      <c r="P18" s="327" t="s">
        <v>629</v>
      </c>
      <c r="Q18" s="339" t="s">
        <v>625</v>
      </c>
      <c r="R18" s="321">
        <v>506.47</v>
      </c>
      <c r="S18" s="322">
        <v>162</v>
      </c>
      <c r="T18" s="322">
        <v>3.13</v>
      </c>
      <c r="U18" s="322">
        <v>10.5</v>
      </c>
      <c r="V18" s="312" t="s">
        <v>614</v>
      </c>
      <c r="W18" s="324" t="s">
        <v>121</v>
      </c>
      <c r="X18" s="308">
        <v>506.47</v>
      </c>
      <c r="Y18" s="309">
        <v>424</v>
      </c>
      <c r="Z18" s="310"/>
      <c r="AA18" s="125"/>
      <c r="AB18" s="126"/>
      <c r="AC18" s="218"/>
      <c r="AD18" s="439">
        <v>132</v>
      </c>
      <c r="AE18" s="440">
        <v>48</v>
      </c>
      <c r="AF18" s="441">
        <v>52</v>
      </c>
      <c r="AG18" s="441">
        <v>24</v>
      </c>
      <c r="AH18" s="441">
        <v>84</v>
      </c>
      <c r="AI18" s="442">
        <v>360</v>
      </c>
      <c r="AJ18" s="214"/>
      <c r="AK18" s="79"/>
      <c r="AL18" s="122"/>
      <c r="AM18" s="218"/>
      <c r="AN18" s="210"/>
      <c r="AO18" s="122"/>
      <c r="AP18" s="218"/>
      <c r="AQ18" s="210"/>
      <c r="AR18" s="123"/>
      <c r="AS18" s="124"/>
      <c r="AT18" s="69"/>
      <c r="AU18" s="68"/>
      <c r="AV18" s="119"/>
      <c r="AW18" s="69"/>
      <c r="AX18" s="261"/>
      <c r="AY18" s="121"/>
      <c r="AZ18" s="78"/>
      <c r="BA18" s="218"/>
      <c r="BB18" s="218"/>
      <c r="BC18" s="117"/>
      <c r="BD18" s="223"/>
      <c r="BE18" s="78"/>
      <c r="BF18" s="252"/>
      <c r="BG18" s="253"/>
      <c r="BH18" s="218"/>
      <c r="BI18" s="210"/>
      <c r="BJ18" s="122"/>
      <c r="BK18" s="230"/>
      <c r="BL18" s="230"/>
      <c r="BM18" s="235"/>
      <c r="BN18" s="210"/>
      <c r="BO18" s="210"/>
      <c r="BP18" s="210"/>
      <c r="BQ18" s="210"/>
      <c r="BR18" s="210"/>
      <c r="BS18" s="79"/>
      <c r="BT18" s="210"/>
      <c r="BU18" s="210"/>
      <c r="BV18" s="274"/>
      <c r="BW18" s="275"/>
      <c r="BX18" s="275"/>
      <c r="BY18" s="275"/>
      <c r="BZ18" s="275"/>
      <c r="CA18" s="285"/>
      <c r="CB18" s="275"/>
      <c r="CC18" s="275"/>
      <c r="CD18" s="276"/>
      <c r="CE18" s="275"/>
      <c r="CF18" s="243"/>
      <c r="CG18" s="235"/>
      <c r="CH18" s="236"/>
    </row>
    <row r="19" spans="1:86" ht="37.5" customHeight="1" thickBot="1">
      <c r="B19" s="97" t="s">
        <v>13</v>
      </c>
      <c r="C19" s="982">
        <v>43384</v>
      </c>
      <c r="D19" s="983"/>
      <c r="E19" s="65"/>
      <c r="F19" s="398">
        <v>1</v>
      </c>
      <c r="G19" s="410">
        <v>7</v>
      </c>
      <c r="H19" s="378">
        <v>2018</v>
      </c>
      <c r="I19" s="386">
        <v>10</v>
      </c>
      <c r="J19" s="353">
        <v>23</v>
      </c>
      <c r="K19" s="327" t="s">
        <v>618</v>
      </c>
      <c r="L19" s="366" t="s">
        <v>619</v>
      </c>
      <c r="M19" s="353">
        <v>23</v>
      </c>
      <c r="N19" s="327" t="s">
        <v>620</v>
      </c>
      <c r="O19" s="339" t="s">
        <v>625</v>
      </c>
      <c r="P19" s="327" t="s">
        <v>617</v>
      </c>
      <c r="Q19" s="339" t="s">
        <v>631</v>
      </c>
      <c r="R19" s="311">
        <v>351.96</v>
      </c>
      <c r="S19" s="312">
        <v>114</v>
      </c>
      <c r="T19" s="312">
        <v>3.09</v>
      </c>
      <c r="U19" s="312">
        <v>10.5</v>
      </c>
      <c r="V19" s="312" t="s">
        <v>614</v>
      </c>
      <c r="W19" s="313" t="s">
        <v>121</v>
      </c>
      <c r="X19" s="314">
        <v>351.96</v>
      </c>
      <c r="Y19" s="309">
        <v>270</v>
      </c>
      <c r="Z19" s="310"/>
      <c r="AA19" s="85"/>
      <c r="AB19" s="86"/>
      <c r="AC19" s="218"/>
      <c r="AD19" s="431">
        <v>68</v>
      </c>
      <c r="AE19" s="432">
        <v>50</v>
      </c>
      <c r="AF19" s="433">
        <v>20</v>
      </c>
      <c r="AG19" s="433">
        <v>63</v>
      </c>
      <c r="AH19" s="433">
        <v>69</v>
      </c>
      <c r="AI19" s="434">
        <v>270</v>
      </c>
      <c r="AJ19" s="212"/>
      <c r="AK19" s="71"/>
      <c r="AL19" s="92"/>
      <c r="AM19" s="216"/>
      <c r="AN19" s="158"/>
      <c r="AO19" s="92"/>
      <c r="AP19" s="216"/>
      <c r="AQ19" s="158"/>
      <c r="AR19" s="95"/>
      <c r="AS19" s="96"/>
      <c r="AT19" s="98"/>
      <c r="AU19" s="93"/>
      <c r="AV19" s="89"/>
      <c r="AW19" s="98"/>
      <c r="AX19" s="259"/>
      <c r="AY19" s="91"/>
      <c r="AZ19" s="94"/>
      <c r="BA19" s="216"/>
      <c r="BB19" s="216"/>
      <c r="BC19" s="87"/>
      <c r="BD19" s="224"/>
      <c r="BE19" s="94"/>
      <c r="BF19" s="248"/>
      <c r="BG19" s="249"/>
      <c r="BH19" s="216"/>
      <c r="BI19" s="158"/>
      <c r="BJ19" s="92"/>
      <c r="BK19" s="228"/>
      <c r="BL19" s="228"/>
      <c r="BM19" s="237"/>
      <c r="BN19" s="158"/>
      <c r="BO19" s="158"/>
      <c r="BP19" s="158"/>
      <c r="BQ19" s="158"/>
      <c r="BR19" s="158"/>
      <c r="BS19" s="71"/>
      <c r="BT19" s="158"/>
      <c r="BU19" s="158"/>
      <c r="BV19" s="277"/>
      <c r="BW19" s="278"/>
      <c r="BX19" s="278"/>
      <c r="BY19" s="278"/>
      <c r="BZ19" s="278"/>
      <c r="CA19" s="279"/>
      <c r="CB19" s="278"/>
      <c r="CC19" s="278"/>
      <c r="CD19" s="280"/>
      <c r="CE19" s="278"/>
      <c r="CF19" s="238"/>
      <c r="CG19" s="237"/>
      <c r="CH19" s="239"/>
    </row>
    <row r="20" spans="1:86" ht="37.5" customHeight="1" thickBot="1">
      <c r="B20" s="57" t="s">
        <v>52</v>
      </c>
      <c r="C20" s="51"/>
      <c r="D20" s="51"/>
      <c r="E20" s="65"/>
      <c r="F20" s="399">
        <v>1</v>
      </c>
      <c r="G20" s="411">
        <v>7</v>
      </c>
      <c r="H20" s="378">
        <v>2018</v>
      </c>
      <c r="I20" s="386">
        <v>10</v>
      </c>
      <c r="J20" s="353">
        <v>24</v>
      </c>
      <c r="K20" s="351">
        <v>2018</v>
      </c>
      <c r="L20" s="367">
        <v>10</v>
      </c>
      <c r="M20" s="353">
        <v>24</v>
      </c>
      <c r="N20" s="327" t="s">
        <v>620</v>
      </c>
      <c r="O20" s="339" t="s">
        <v>616</v>
      </c>
      <c r="P20" s="327" t="s">
        <v>617</v>
      </c>
      <c r="Q20" s="339" t="s">
        <v>630</v>
      </c>
      <c r="R20" s="315">
        <v>400.63</v>
      </c>
      <c r="S20" s="316">
        <v>130</v>
      </c>
      <c r="T20" s="316">
        <v>3.08</v>
      </c>
      <c r="U20" s="316">
        <v>10.5</v>
      </c>
      <c r="V20" s="316" t="s">
        <v>614</v>
      </c>
      <c r="W20" s="325" t="s">
        <v>121</v>
      </c>
      <c r="X20" s="318">
        <v>400.63</v>
      </c>
      <c r="Y20" s="319">
        <v>358</v>
      </c>
      <c r="Z20" s="320"/>
      <c r="AA20" s="104"/>
      <c r="AB20" s="103"/>
      <c r="AC20" s="421"/>
      <c r="AD20" s="435">
        <v>99</v>
      </c>
      <c r="AE20" s="437">
        <v>82</v>
      </c>
      <c r="AF20" s="437">
        <v>147</v>
      </c>
      <c r="AG20" s="437">
        <v>35</v>
      </c>
      <c r="AH20" s="437">
        <v>64</v>
      </c>
      <c r="AI20" s="438">
        <v>420</v>
      </c>
      <c r="AJ20" s="213"/>
      <c r="AK20" s="106"/>
      <c r="AL20" s="111"/>
      <c r="AM20" s="217"/>
      <c r="AN20" s="171"/>
      <c r="AO20" s="111"/>
      <c r="AP20" s="217"/>
      <c r="AQ20" s="171"/>
      <c r="AR20" s="113"/>
      <c r="AS20" s="114"/>
      <c r="AT20" s="104"/>
      <c r="AU20" s="103"/>
      <c r="AV20" s="108"/>
      <c r="AW20" s="104"/>
      <c r="AX20" s="260"/>
      <c r="AY20" s="110"/>
      <c r="AZ20" s="112"/>
      <c r="BA20" s="217"/>
      <c r="BB20" s="217"/>
      <c r="BC20" s="105"/>
      <c r="BD20" s="225"/>
      <c r="BE20" s="112"/>
      <c r="BF20" s="250"/>
      <c r="BG20" s="251"/>
      <c r="BH20" s="217"/>
      <c r="BI20" s="171"/>
      <c r="BJ20" s="111"/>
      <c r="BK20" s="229"/>
      <c r="BL20" s="229"/>
      <c r="BM20" s="240"/>
      <c r="BN20" s="171"/>
      <c r="BO20" s="171"/>
      <c r="BP20" s="171"/>
      <c r="BQ20" s="171"/>
      <c r="BR20" s="171"/>
      <c r="BS20" s="106"/>
      <c r="BT20" s="171"/>
      <c r="BU20" s="171"/>
      <c r="BV20" s="281"/>
      <c r="BW20" s="282"/>
      <c r="BX20" s="282"/>
      <c r="BY20" s="282"/>
      <c r="BZ20" s="282"/>
      <c r="CA20" s="283"/>
      <c r="CB20" s="282"/>
      <c r="CC20" s="282"/>
      <c r="CD20" s="284"/>
      <c r="CE20" s="282"/>
      <c r="CF20" s="241"/>
      <c r="CG20" s="240"/>
      <c r="CH20" s="242"/>
    </row>
    <row r="21" spans="1:86" ht="37.5" customHeight="1">
      <c r="B21" s="128" t="s">
        <v>477</v>
      </c>
      <c r="C21" s="984" t="s">
        <v>54</v>
      </c>
      <c r="D21" s="985"/>
      <c r="E21" s="65"/>
      <c r="F21" s="401"/>
      <c r="G21" s="412"/>
      <c r="H21" s="329"/>
      <c r="I21" s="389"/>
      <c r="J21" s="355"/>
      <c r="K21" s="329"/>
      <c r="L21" s="369"/>
      <c r="M21" s="355"/>
      <c r="N21" s="329"/>
      <c r="O21" s="341"/>
      <c r="P21" s="346"/>
      <c r="Q21" s="341"/>
      <c r="R21" s="129"/>
      <c r="S21" s="130"/>
      <c r="T21" s="130"/>
      <c r="U21" s="130"/>
      <c r="V21" s="115"/>
      <c r="W21" s="116"/>
      <c r="X21" s="131"/>
      <c r="Y21" s="68"/>
      <c r="Z21" s="269"/>
      <c r="AA21" s="132"/>
      <c r="AB21" s="133"/>
      <c r="AC21" s="218"/>
      <c r="AD21" s="423"/>
      <c r="AE21" s="137"/>
      <c r="AF21" s="137"/>
      <c r="AG21" s="137"/>
      <c r="AH21" s="137"/>
      <c r="AI21" s="138"/>
      <c r="AJ21" s="139"/>
      <c r="AK21" s="135"/>
      <c r="AL21" s="139"/>
      <c r="AM21" s="219"/>
      <c r="AN21" s="152"/>
      <c r="AO21" s="139"/>
      <c r="AP21" s="219"/>
      <c r="AQ21" s="152"/>
      <c r="AR21" s="141"/>
      <c r="AS21" s="142"/>
      <c r="AT21" s="149"/>
      <c r="AU21" s="140"/>
      <c r="AV21" s="136"/>
      <c r="AW21" s="149"/>
      <c r="AX21" s="262"/>
      <c r="AY21" s="138"/>
      <c r="AZ21" s="134"/>
      <c r="BA21" s="219"/>
      <c r="BB21" s="219"/>
      <c r="BC21" s="117"/>
      <c r="BD21" s="223"/>
      <c r="BE21" s="134"/>
      <c r="BF21" s="254"/>
      <c r="BG21" s="255"/>
      <c r="BH21" s="219"/>
      <c r="BI21" s="152"/>
      <c r="BJ21" s="122"/>
      <c r="BK21" s="230"/>
      <c r="BL21" s="231"/>
      <c r="BM21" s="235"/>
      <c r="BN21" s="210"/>
      <c r="BO21" s="210"/>
      <c r="BP21" s="210"/>
      <c r="BQ21" s="210"/>
      <c r="BR21" s="210"/>
      <c r="BS21" s="79"/>
      <c r="BT21" s="210"/>
      <c r="BU21" s="210"/>
      <c r="BV21" s="274"/>
      <c r="BW21" s="275"/>
      <c r="BX21" s="275"/>
      <c r="BY21" s="275"/>
      <c r="BZ21" s="275"/>
      <c r="CA21" s="285"/>
      <c r="CB21" s="275"/>
      <c r="CC21" s="275"/>
      <c r="CD21" s="276"/>
      <c r="CE21" s="275"/>
      <c r="CF21" s="243"/>
      <c r="CG21" s="235"/>
      <c r="CH21" s="236"/>
    </row>
    <row r="22" spans="1:86" ht="37.5" customHeight="1">
      <c r="B22" s="143" t="s">
        <v>543</v>
      </c>
      <c r="C22" s="298">
        <v>1</v>
      </c>
      <c r="D22" s="144"/>
      <c r="E22" s="48"/>
      <c r="F22" s="402"/>
      <c r="G22" s="413"/>
      <c r="H22" s="330"/>
      <c r="I22" s="390"/>
      <c r="J22" s="356"/>
      <c r="K22" s="330"/>
      <c r="L22" s="370"/>
      <c r="M22" s="356"/>
      <c r="N22" s="330"/>
      <c r="O22" s="342"/>
      <c r="P22" s="347"/>
      <c r="Q22" s="342"/>
      <c r="R22" s="81"/>
      <c r="S22" s="82"/>
      <c r="T22" s="82"/>
      <c r="U22" s="82"/>
      <c r="V22" s="82"/>
      <c r="W22" s="83"/>
      <c r="X22" s="67"/>
      <c r="Y22" s="68"/>
      <c r="Z22" s="269"/>
      <c r="AA22" s="69"/>
      <c r="AB22" s="68"/>
      <c r="AC22" s="420"/>
      <c r="AD22" s="118"/>
      <c r="AE22" s="120"/>
      <c r="AF22" s="120"/>
      <c r="AG22" s="120"/>
      <c r="AH22" s="120"/>
      <c r="AI22" s="121"/>
      <c r="AJ22" s="122"/>
      <c r="AK22" s="79"/>
      <c r="AL22" s="122"/>
      <c r="AM22" s="218"/>
      <c r="AN22" s="210"/>
      <c r="AO22" s="122"/>
      <c r="AP22" s="218"/>
      <c r="AQ22" s="210"/>
      <c r="AR22" s="123"/>
      <c r="AS22" s="124"/>
      <c r="AT22" s="69"/>
      <c r="AU22" s="68"/>
      <c r="AV22" s="119"/>
      <c r="AW22" s="69"/>
      <c r="AX22" s="261"/>
      <c r="AY22" s="121"/>
      <c r="AZ22" s="78"/>
      <c r="BA22" s="218"/>
      <c r="BB22" s="218"/>
      <c r="BC22" s="117"/>
      <c r="BD22" s="223"/>
      <c r="BE22" s="78"/>
      <c r="BF22" s="252"/>
      <c r="BG22" s="253"/>
      <c r="BH22" s="218"/>
      <c r="BI22" s="210"/>
      <c r="BJ22" s="122"/>
      <c r="BK22" s="230"/>
      <c r="BL22" s="230"/>
      <c r="BM22" s="235"/>
      <c r="BN22" s="210"/>
      <c r="BO22" s="210"/>
      <c r="BP22" s="210"/>
      <c r="BQ22" s="210"/>
      <c r="BR22" s="210"/>
      <c r="BS22" s="79"/>
      <c r="BT22" s="210"/>
      <c r="BU22" s="210"/>
      <c r="BV22" s="274"/>
      <c r="BW22" s="275"/>
      <c r="BX22" s="275"/>
      <c r="BY22" s="275"/>
      <c r="BZ22" s="275"/>
      <c r="CA22" s="285"/>
      <c r="CB22" s="275"/>
      <c r="CC22" s="275"/>
      <c r="CD22" s="276"/>
      <c r="CE22" s="275"/>
      <c r="CF22" s="243"/>
      <c r="CG22" s="235"/>
      <c r="CH22" s="236"/>
    </row>
    <row r="23" spans="1:86" ht="37.5" customHeight="1">
      <c r="B23" s="80" t="s">
        <v>544</v>
      </c>
      <c r="C23" s="299">
        <v>7</v>
      </c>
      <c r="D23" s="297"/>
      <c r="E23" s="48"/>
      <c r="F23" s="402"/>
      <c r="G23" s="413"/>
      <c r="H23" s="330"/>
      <c r="I23" s="390"/>
      <c r="J23" s="356"/>
      <c r="K23" s="330"/>
      <c r="L23" s="370"/>
      <c r="M23" s="356"/>
      <c r="N23" s="330"/>
      <c r="O23" s="342"/>
      <c r="P23" s="347"/>
      <c r="Q23" s="342"/>
      <c r="R23" s="81"/>
      <c r="S23" s="82"/>
      <c r="T23" s="82"/>
      <c r="U23" s="82"/>
      <c r="V23" s="82"/>
      <c r="W23" s="83"/>
      <c r="X23" s="84"/>
      <c r="Y23" s="68"/>
      <c r="Z23" s="269"/>
      <c r="AA23" s="85"/>
      <c r="AB23" s="86"/>
      <c r="AC23" s="218"/>
      <c r="AD23" s="88"/>
      <c r="AE23" s="90"/>
      <c r="AF23" s="90"/>
      <c r="AG23" s="90"/>
      <c r="AH23" s="90"/>
      <c r="AI23" s="91"/>
      <c r="AJ23" s="92"/>
      <c r="AK23" s="71"/>
      <c r="AL23" s="92"/>
      <c r="AM23" s="216"/>
      <c r="AN23" s="158"/>
      <c r="AO23" s="92"/>
      <c r="AP23" s="216"/>
      <c r="AQ23" s="158"/>
      <c r="AR23" s="95"/>
      <c r="AS23" s="96"/>
      <c r="AT23" s="98"/>
      <c r="AU23" s="93"/>
      <c r="AV23" s="89"/>
      <c r="AW23" s="98"/>
      <c r="AX23" s="259"/>
      <c r="AY23" s="91"/>
      <c r="AZ23" s="94"/>
      <c r="BA23" s="216"/>
      <c r="BB23" s="216"/>
      <c r="BC23" s="117"/>
      <c r="BD23" s="223"/>
      <c r="BE23" s="94"/>
      <c r="BF23" s="248"/>
      <c r="BG23" s="249"/>
      <c r="BH23" s="216"/>
      <c r="BI23" s="158"/>
      <c r="BJ23" s="92"/>
      <c r="BK23" s="230"/>
      <c r="BL23" s="228"/>
      <c r="BM23" s="235"/>
      <c r="BN23" s="210"/>
      <c r="BO23" s="210"/>
      <c r="BP23" s="210"/>
      <c r="BQ23" s="210"/>
      <c r="BR23" s="210"/>
      <c r="BS23" s="79"/>
      <c r="BT23" s="210"/>
      <c r="BU23" s="210"/>
      <c r="BV23" s="274"/>
      <c r="BW23" s="275"/>
      <c r="BX23" s="275"/>
      <c r="BY23" s="275"/>
      <c r="BZ23" s="275"/>
      <c r="CA23" s="285"/>
      <c r="CB23" s="275"/>
      <c r="CC23" s="275"/>
      <c r="CD23" s="276"/>
      <c r="CE23" s="275"/>
      <c r="CF23" s="243"/>
      <c r="CG23" s="235"/>
      <c r="CH23" s="236"/>
    </row>
    <row r="24" spans="1:86" ht="37.5" customHeight="1" thickBot="1">
      <c r="B24" s="97" t="s">
        <v>12</v>
      </c>
      <c r="C24" s="986"/>
      <c r="D24" s="987"/>
      <c r="E24" s="48"/>
      <c r="F24" s="402"/>
      <c r="G24" s="413"/>
      <c r="H24" s="330"/>
      <c r="I24" s="390"/>
      <c r="J24" s="356"/>
      <c r="K24" s="330"/>
      <c r="L24" s="370"/>
      <c r="M24" s="356"/>
      <c r="N24" s="330"/>
      <c r="O24" s="342"/>
      <c r="P24" s="347"/>
      <c r="Q24" s="342"/>
      <c r="R24" s="81"/>
      <c r="S24" s="82"/>
      <c r="T24" s="82"/>
      <c r="U24" s="82"/>
      <c r="V24" s="82"/>
      <c r="W24" s="83"/>
      <c r="X24" s="84"/>
      <c r="Y24" s="68"/>
      <c r="Z24" s="269"/>
      <c r="AA24" s="98"/>
      <c r="AB24" s="93"/>
      <c r="AC24" s="420"/>
      <c r="AD24" s="88"/>
      <c r="AE24" s="90"/>
      <c r="AF24" s="90"/>
      <c r="AG24" s="90"/>
      <c r="AH24" s="90"/>
      <c r="AI24" s="91"/>
      <c r="AJ24" s="92"/>
      <c r="AK24" s="71"/>
      <c r="AL24" s="92"/>
      <c r="AM24" s="216"/>
      <c r="AN24" s="158"/>
      <c r="AO24" s="92"/>
      <c r="AP24" s="216"/>
      <c r="AQ24" s="158"/>
      <c r="AR24" s="95"/>
      <c r="AS24" s="96"/>
      <c r="AT24" s="98"/>
      <c r="AU24" s="93"/>
      <c r="AV24" s="89"/>
      <c r="AW24" s="98"/>
      <c r="AX24" s="259"/>
      <c r="AY24" s="91"/>
      <c r="AZ24" s="94"/>
      <c r="BA24" s="216"/>
      <c r="BB24" s="216"/>
      <c r="BC24" s="87"/>
      <c r="BD24" s="224"/>
      <c r="BE24" s="94"/>
      <c r="BF24" s="248"/>
      <c r="BG24" s="249"/>
      <c r="BH24" s="216"/>
      <c r="BI24" s="158"/>
      <c r="BJ24" s="92"/>
      <c r="BK24" s="228"/>
      <c r="BL24" s="228"/>
      <c r="BM24" s="237"/>
      <c r="BN24" s="158"/>
      <c r="BO24" s="158"/>
      <c r="BP24" s="158"/>
      <c r="BQ24" s="158"/>
      <c r="BR24" s="158"/>
      <c r="BS24" s="71"/>
      <c r="BT24" s="158"/>
      <c r="BU24" s="158"/>
      <c r="BV24" s="277"/>
      <c r="BW24" s="278"/>
      <c r="BX24" s="278"/>
      <c r="BY24" s="278"/>
      <c r="BZ24" s="278"/>
      <c r="CA24" s="279"/>
      <c r="CB24" s="278"/>
      <c r="CC24" s="278"/>
      <c r="CD24" s="280"/>
      <c r="CE24" s="278"/>
      <c r="CF24" s="238"/>
      <c r="CG24" s="237"/>
      <c r="CH24" s="239"/>
    </row>
    <row r="25" spans="1:86" ht="37.5" customHeight="1" thickBot="1">
      <c r="B25" s="57" t="s">
        <v>19</v>
      </c>
      <c r="C25" s="51"/>
      <c r="D25" s="51"/>
      <c r="E25" s="48"/>
      <c r="F25" s="403"/>
      <c r="G25" s="414"/>
      <c r="H25" s="330"/>
      <c r="I25" s="390"/>
      <c r="J25" s="356"/>
      <c r="K25" s="330"/>
      <c r="L25" s="371"/>
      <c r="M25" s="357"/>
      <c r="N25" s="331"/>
      <c r="O25" s="343"/>
      <c r="P25" s="348"/>
      <c r="Q25" s="343"/>
      <c r="R25" s="99"/>
      <c r="S25" s="100"/>
      <c r="T25" s="100"/>
      <c r="U25" s="100"/>
      <c r="V25" s="100"/>
      <c r="W25" s="127"/>
      <c r="X25" s="102"/>
      <c r="Y25" s="145"/>
      <c r="Z25" s="270"/>
      <c r="AA25" s="104"/>
      <c r="AB25" s="103"/>
      <c r="AC25" s="421"/>
      <c r="AD25" s="107"/>
      <c r="AE25" s="109"/>
      <c r="AF25" s="109"/>
      <c r="AG25" s="109"/>
      <c r="AH25" s="109"/>
      <c r="AI25" s="110"/>
      <c r="AJ25" s="111"/>
      <c r="AK25" s="106"/>
      <c r="AL25" s="111"/>
      <c r="AM25" s="217"/>
      <c r="AN25" s="171"/>
      <c r="AO25" s="111"/>
      <c r="AP25" s="217"/>
      <c r="AQ25" s="171"/>
      <c r="AR25" s="113"/>
      <c r="AS25" s="114"/>
      <c r="AT25" s="104"/>
      <c r="AU25" s="103"/>
      <c r="AV25" s="108"/>
      <c r="AW25" s="104"/>
      <c r="AX25" s="260"/>
      <c r="AY25" s="110"/>
      <c r="AZ25" s="112"/>
      <c r="BA25" s="217"/>
      <c r="BB25" s="217"/>
      <c r="BC25" s="105"/>
      <c r="BD25" s="225"/>
      <c r="BE25" s="112"/>
      <c r="BF25" s="250"/>
      <c r="BG25" s="251"/>
      <c r="BH25" s="217"/>
      <c r="BI25" s="171"/>
      <c r="BJ25" s="111"/>
      <c r="BK25" s="229"/>
      <c r="BL25" s="229"/>
      <c r="BM25" s="240"/>
      <c r="BN25" s="171"/>
      <c r="BO25" s="171"/>
      <c r="BP25" s="171"/>
      <c r="BQ25" s="171"/>
      <c r="BR25" s="171"/>
      <c r="BS25" s="106"/>
      <c r="BT25" s="171"/>
      <c r="BU25" s="171"/>
      <c r="BV25" s="281"/>
      <c r="BW25" s="282"/>
      <c r="BX25" s="282"/>
      <c r="BY25" s="282"/>
      <c r="BZ25" s="282"/>
      <c r="CA25" s="283"/>
      <c r="CB25" s="282"/>
      <c r="CC25" s="282"/>
      <c r="CD25" s="284"/>
      <c r="CE25" s="282"/>
      <c r="CF25" s="241"/>
      <c r="CG25" s="240"/>
      <c r="CH25" s="242"/>
    </row>
    <row r="26" spans="1:86" ht="37.5" customHeight="1" thickBot="1">
      <c r="A26" s="22"/>
      <c r="B26" s="146" t="s">
        <v>55</v>
      </c>
      <c r="C26" s="147" t="s">
        <v>486</v>
      </c>
      <c r="D26" s="148" t="s">
        <v>427</v>
      </c>
      <c r="E26" s="48"/>
      <c r="F26" s="401"/>
      <c r="G26" s="415"/>
      <c r="H26" s="332"/>
      <c r="I26" s="391"/>
      <c r="J26" s="358"/>
      <c r="K26" s="332"/>
      <c r="L26" s="372"/>
      <c r="M26" s="358"/>
      <c r="N26" s="332"/>
      <c r="O26" s="341"/>
      <c r="P26" s="346"/>
      <c r="Q26" s="341"/>
      <c r="R26" s="129"/>
      <c r="S26" s="130"/>
      <c r="T26" s="130"/>
      <c r="U26" s="130"/>
      <c r="V26" s="115"/>
      <c r="W26" s="116"/>
      <c r="X26" s="131"/>
      <c r="Y26" s="140"/>
      <c r="Z26" s="269"/>
      <c r="AA26" s="149"/>
      <c r="AB26" s="140"/>
      <c r="AC26" s="420"/>
      <c r="AD26" s="424"/>
      <c r="AE26" s="151"/>
      <c r="AF26" s="151"/>
      <c r="AG26" s="151"/>
      <c r="AH26" s="151"/>
      <c r="AI26" s="152"/>
      <c r="AJ26" s="139"/>
      <c r="AK26" s="135"/>
      <c r="AL26" s="139"/>
      <c r="AM26" s="219"/>
      <c r="AN26" s="152"/>
      <c r="AO26" s="139"/>
      <c r="AP26" s="219"/>
      <c r="AQ26" s="152"/>
      <c r="AR26" s="141"/>
      <c r="AS26" s="142"/>
      <c r="AT26" s="149"/>
      <c r="AU26" s="140"/>
      <c r="AV26" s="136"/>
      <c r="AW26" s="132"/>
      <c r="AX26" s="263"/>
      <c r="AY26" s="152"/>
      <c r="AZ26" s="134"/>
      <c r="BA26" s="219"/>
      <c r="BB26" s="219"/>
      <c r="BC26" s="117"/>
      <c r="BD26" s="223"/>
      <c r="BE26" s="134"/>
      <c r="BF26" s="254"/>
      <c r="BG26" s="255"/>
      <c r="BH26" s="219"/>
      <c r="BI26" s="152"/>
      <c r="BJ26" s="122"/>
      <c r="BK26" s="230"/>
      <c r="BL26" s="231"/>
      <c r="BM26" s="235"/>
      <c r="BN26" s="210"/>
      <c r="BO26" s="210"/>
      <c r="BP26" s="210"/>
      <c r="BQ26" s="210"/>
      <c r="BR26" s="210"/>
      <c r="BS26" s="79"/>
      <c r="BT26" s="210"/>
      <c r="BU26" s="210"/>
      <c r="BV26" s="274"/>
      <c r="BW26" s="275"/>
      <c r="BX26" s="275"/>
      <c r="BY26" s="275"/>
      <c r="BZ26" s="275"/>
      <c r="CA26" s="285"/>
      <c r="CB26" s="275"/>
      <c r="CC26" s="275"/>
      <c r="CD26" s="276"/>
      <c r="CE26" s="275"/>
      <c r="CF26" s="243"/>
      <c r="CG26" s="235"/>
      <c r="CH26" s="236"/>
    </row>
    <row r="27" spans="1:86" ht="37.5" customHeight="1">
      <c r="A27" s="23"/>
      <c r="B27" s="300" t="s">
        <v>636</v>
      </c>
      <c r="C27" s="301" t="s">
        <v>632</v>
      </c>
      <c r="D27" s="154" t="str">
        <f>IFERROR(VLOOKUP(C27,#REF!,3,0),"")</f>
        <v/>
      </c>
      <c r="E27" s="155"/>
      <c r="F27" s="402"/>
      <c r="G27" s="416"/>
      <c r="H27" s="333"/>
      <c r="I27" s="392"/>
      <c r="J27" s="359"/>
      <c r="K27" s="333"/>
      <c r="L27" s="373"/>
      <c r="M27" s="359"/>
      <c r="N27" s="333"/>
      <c r="O27" s="342"/>
      <c r="P27" s="347"/>
      <c r="Q27" s="342"/>
      <c r="R27" s="81"/>
      <c r="S27" s="82"/>
      <c r="T27" s="82"/>
      <c r="U27" s="82"/>
      <c r="V27" s="82"/>
      <c r="W27" s="83"/>
      <c r="X27" s="84"/>
      <c r="Y27" s="68"/>
      <c r="Z27" s="269"/>
      <c r="AA27" s="98"/>
      <c r="AB27" s="93"/>
      <c r="AC27" s="420"/>
      <c r="AD27" s="212"/>
      <c r="AE27" s="157"/>
      <c r="AF27" s="157"/>
      <c r="AG27" s="157"/>
      <c r="AH27" s="157"/>
      <c r="AI27" s="158"/>
      <c r="AJ27" s="92"/>
      <c r="AK27" s="71"/>
      <c r="AL27" s="92"/>
      <c r="AM27" s="216"/>
      <c r="AN27" s="158"/>
      <c r="AO27" s="92"/>
      <c r="AP27" s="216"/>
      <c r="AQ27" s="158"/>
      <c r="AR27" s="95"/>
      <c r="AS27" s="96"/>
      <c r="AT27" s="98"/>
      <c r="AU27" s="93"/>
      <c r="AV27" s="89"/>
      <c r="AW27" s="85"/>
      <c r="AX27" s="264"/>
      <c r="AY27" s="158"/>
      <c r="AZ27" s="94"/>
      <c r="BA27" s="216"/>
      <c r="BB27" s="216"/>
      <c r="BC27" s="117"/>
      <c r="BD27" s="223"/>
      <c r="BE27" s="94"/>
      <c r="BF27" s="248"/>
      <c r="BG27" s="249"/>
      <c r="BH27" s="216"/>
      <c r="BI27" s="158"/>
      <c r="BJ27" s="122"/>
      <c r="BK27" s="230"/>
      <c r="BL27" s="228"/>
      <c r="BM27" s="235"/>
      <c r="BN27" s="210"/>
      <c r="BO27" s="210"/>
      <c r="BP27" s="210"/>
      <c r="BQ27" s="210"/>
      <c r="BR27" s="210"/>
      <c r="BS27" s="79"/>
      <c r="BT27" s="210"/>
      <c r="BU27" s="210"/>
      <c r="BV27" s="274"/>
      <c r="BW27" s="275"/>
      <c r="BX27" s="275"/>
      <c r="BY27" s="275"/>
      <c r="BZ27" s="275"/>
      <c r="CA27" s="285"/>
      <c r="CB27" s="275"/>
      <c r="CC27" s="275"/>
      <c r="CD27" s="276"/>
      <c r="CE27" s="275"/>
      <c r="CF27" s="243"/>
      <c r="CG27" s="235"/>
      <c r="CH27" s="236"/>
    </row>
    <row r="28" spans="1:86" ht="37.5" customHeight="1">
      <c r="A28" s="23"/>
      <c r="B28" s="300" t="s">
        <v>636</v>
      </c>
      <c r="C28" s="302" t="s">
        <v>633</v>
      </c>
      <c r="D28" s="154" t="str">
        <f>IFERROR(VLOOKUP(C28,#REF!,3,0),"")</f>
        <v/>
      </c>
      <c r="E28" s="48"/>
      <c r="F28" s="402"/>
      <c r="G28" s="416"/>
      <c r="H28" s="333"/>
      <c r="I28" s="392"/>
      <c r="J28" s="359"/>
      <c r="K28" s="333"/>
      <c r="L28" s="373"/>
      <c r="M28" s="359"/>
      <c r="N28" s="333"/>
      <c r="O28" s="342"/>
      <c r="P28" s="347"/>
      <c r="Q28" s="342"/>
      <c r="R28" s="81"/>
      <c r="S28" s="82"/>
      <c r="T28" s="82"/>
      <c r="U28" s="82"/>
      <c r="V28" s="82"/>
      <c r="W28" s="83"/>
      <c r="X28" s="160"/>
      <c r="Y28" s="68"/>
      <c r="Z28" s="271"/>
      <c r="AA28" s="85"/>
      <c r="AB28" s="86"/>
      <c r="AC28" s="218"/>
      <c r="AD28" s="88"/>
      <c r="AE28" s="90"/>
      <c r="AF28" s="90"/>
      <c r="AG28" s="90"/>
      <c r="AH28" s="90"/>
      <c r="AI28" s="91"/>
      <c r="AJ28" s="92"/>
      <c r="AK28" s="71"/>
      <c r="AL28" s="92"/>
      <c r="AM28" s="216"/>
      <c r="AN28" s="158"/>
      <c r="AO28" s="92"/>
      <c r="AP28" s="216"/>
      <c r="AQ28" s="158"/>
      <c r="AR28" s="95"/>
      <c r="AS28" s="96"/>
      <c r="AT28" s="85"/>
      <c r="AU28" s="86"/>
      <c r="AV28" s="156"/>
      <c r="AW28" s="98"/>
      <c r="AX28" s="259"/>
      <c r="AY28" s="91"/>
      <c r="AZ28" s="94"/>
      <c r="BA28" s="216"/>
      <c r="BB28" s="216"/>
      <c r="BC28" s="117"/>
      <c r="BD28" s="223"/>
      <c r="BE28" s="94"/>
      <c r="BF28" s="248"/>
      <c r="BG28" s="249"/>
      <c r="BH28" s="216"/>
      <c r="BI28" s="158"/>
      <c r="BJ28" s="122"/>
      <c r="BK28" s="230"/>
      <c r="BL28" s="228"/>
      <c r="BM28" s="235"/>
      <c r="BN28" s="210"/>
      <c r="BO28" s="210"/>
      <c r="BP28" s="210"/>
      <c r="BQ28" s="210"/>
      <c r="BR28" s="210"/>
      <c r="BS28" s="79"/>
      <c r="BT28" s="210"/>
      <c r="BU28" s="210"/>
      <c r="BV28" s="274"/>
      <c r="BW28" s="275"/>
      <c r="BX28" s="275"/>
      <c r="BY28" s="275"/>
      <c r="BZ28" s="275"/>
      <c r="CA28" s="285"/>
      <c r="CB28" s="275"/>
      <c r="CC28" s="275"/>
      <c r="CD28" s="276"/>
      <c r="CE28" s="275"/>
      <c r="CF28" s="243"/>
      <c r="CG28" s="235"/>
      <c r="CH28" s="236"/>
    </row>
    <row r="29" spans="1:86" ht="37.5" customHeight="1">
      <c r="A29" s="23"/>
      <c r="B29" s="303">
        <v>7</v>
      </c>
      <c r="C29" s="302" t="s">
        <v>634</v>
      </c>
      <c r="D29" s="154" t="str">
        <f>IFERROR(VLOOKUP(C29,#REF!,3,0),"")</f>
        <v/>
      </c>
      <c r="E29" s="48"/>
      <c r="F29" s="402"/>
      <c r="G29" s="416"/>
      <c r="H29" s="333"/>
      <c r="I29" s="392"/>
      <c r="J29" s="359"/>
      <c r="K29" s="333"/>
      <c r="L29" s="373"/>
      <c r="M29" s="359"/>
      <c r="N29" s="333"/>
      <c r="O29" s="342"/>
      <c r="P29" s="347"/>
      <c r="Q29" s="342"/>
      <c r="R29" s="81"/>
      <c r="S29" s="82"/>
      <c r="T29" s="82"/>
      <c r="U29" s="82"/>
      <c r="V29" s="82"/>
      <c r="W29" s="83"/>
      <c r="X29" s="160"/>
      <c r="Y29" s="68"/>
      <c r="Z29" s="271"/>
      <c r="AA29" s="85"/>
      <c r="AB29" s="86"/>
      <c r="AC29" s="218"/>
      <c r="AD29" s="88"/>
      <c r="AE29" s="90"/>
      <c r="AF29" s="90"/>
      <c r="AG29" s="90"/>
      <c r="AH29" s="90"/>
      <c r="AI29" s="91"/>
      <c r="AJ29" s="92"/>
      <c r="AK29" s="71"/>
      <c r="AL29" s="92"/>
      <c r="AM29" s="216"/>
      <c r="AN29" s="158"/>
      <c r="AO29" s="92"/>
      <c r="AP29" s="216"/>
      <c r="AQ29" s="158"/>
      <c r="AR29" s="95"/>
      <c r="AS29" s="96"/>
      <c r="AT29" s="85"/>
      <c r="AU29" s="86"/>
      <c r="AV29" s="156"/>
      <c r="AW29" s="98"/>
      <c r="AX29" s="259"/>
      <c r="AY29" s="91"/>
      <c r="AZ29" s="94"/>
      <c r="BA29" s="216"/>
      <c r="BB29" s="216"/>
      <c r="BC29" s="87"/>
      <c r="BD29" s="224"/>
      <c r="BE29" s="94"/>
      <c r="BF29" s="248"/>
      <c r="BG29" s="249"/>
      <c r="BH29" s="216"/>
      <c r="BI29" s="158"/>
      <c r="BJ29" s="92"/>
      <c r="BK29" s="228"/>
      <c r="BL29" s="228"/>
      <c r="BM29" s="237"/>
      <c r="BN29" s="158"/>
      <c r="BO29" s="158"/>
      <c r="BP29" s="158"/>
      <c r="BQ29" s="158"/>
      <c r="BR29" s="158"/>
      <c r="BS29" s="71"/>
      <c r="BT29" s="158"/>
      <c r="BU29" s="158"/>
      <c r="BV29" s="277"/>
      <c r="BW29" s="278"/>
      <c r="BX29" s="278"/>
      <c r="BY29" s="278"/>
      <c r="BZ29" s="278"/>
      <c r="CA29" s="279"/>
      <c r="CB29" s="278"/>
      <c r="CC29" s="278"/>
      <c r="CD29" s="280"/>
      <c r="CE29" s="278"/>
      <c r="CF29" s="238"/>
      <c r="CG29" s="237"/>
      <c r="CH29" s="239"/>
    </row>
    <row r="30" spans="1:86" ht="37.5" customHeight="1">
      <c r="A30" s="23"/>
      <c r="B30" s="303">
        <v>7</v>
      </c>
      <c r="C30" s="302" t="s">
        <v>493</v>
      </c>
      <c r="D30" s="154" t="str">
        <f>IFERROR(VLOOKUP(C30,#REF!,3,0),"")</f>
        <v/>
      </c>
      <c r="E30" s="48"/>
      <c r="F30" s="403"/>
      <c r="G30" s="417"/>
      <c r="H30" s="334"/>
      <c r="I30" s="393"/>
      <c r="J30" s="360"/>
      <c r="K30" s="334"/>
      <c r="L30" s="374"/>
      <c r="M30" s="360"/>
      <c r="N30" s="334"/>
      <c r="O30" s="343"/>
      <c r="P30" s="348"/>
      <c r="Q30" s="343"/>
      <c r="R30" s="99"/>
      <c r="S30" s="100"/>
      <c r="T30" s="100"/>
      <c r="U30" s="100"/>
      <c r="V30" s="82"/>
      <c r="W30" s="127"/>
      <c r="X30" s="162"/>
      <c r="Y30" s="145"/>
      <c r="Z30" s="272"/>
      <c r="AA30" s="163"/>
      <c r="AB30" s="164"/>
      <c r="AC30" s="217"/>
      <c r="AD30" s="107"/>
      <c r="AE30" s="109"/>
      <c r="AF30" s="109"/>
      <c r="AG30" s="109"/>
      <c r="AH30" s="109"/>
      <c r="AI30" s="110"/>
      <c r="AJ30" s="111"/>
      <c r="AK30" s="106"/>
      <c r="AL30" s="111"/>
      <c r="AM30" s="217"/>
      <c r="AN30" s="171"/>
      <c r="AO30" s="111"/>
      <c r="AP30" s="217"/>
      <c r="AQ30" s="171"/>
      <c r="AR30" s="113"/>
      <c r="AS30" s="114"/>
      <c r="AT30" s="163"/>
      <c r="AU30" s="164"/>
      <c r="AV30" s="165"/>
      <c r="AW30" s="104"/>
      <c r="AX30" s="260"/>
      <c r="AY30" s="110"/>
      <c r="AZ30" s="112"/>
      <c r="BA30" s="217"/>
      <c r="BB30" s="217"/>
      <c r="BC30" s="105"/>
      <c r="BD30" s="225"/>
      <c r="BE30" s="112"/>
      <c r="BF30" s="250"/>
      <c r="BG30" s="251"/>
      <c r="BH30" s="217"/>
      <c r="BI30" s="171"/>
      <c r="BJ30" s="111"/>
      <c r="BK30" s="229"/>
      <c r="BL30" s="229"/>
      <c r="BM30" s="240"/>
      <c r="BN30" s="171"/>
      <c r="BO30" s="171"/>
      <c r="BP30" s="171"/>
      <c r="BQ30" s="171"/>
      <c r="BR30" s="171"/>
      <c r="BS30" s="106"/>
      <c r="BT30" s="171"/>
      <c r="BU30" s="171"/>
      <c r="BV30" s="281"/>
      <c r="BW30" s="282"/>
      <c r="BX30" s="282"/>
      <c r="BY30" s="282"/>
      <c r="BZ30" s="282"/>
      <c r="CA30" s="283"/>
      <c r="CB30" s="282"/>
      <c r="CC30" s="282"/>
      <c r="CD30" s="284"/>
      <c r="CE30" s="282"/>
      <c r="CF30" s="241"/>
      <c r="CG30" s="240"/>
      <c r="CH30" s="242"/>
    </row>
    <row r="31" spans="1:86" ht="37.5" customHeight="1">
      <c r="A31" s="23"/>
      <c r="B31" s="303">
        <v>7</v>
      </c>
      <c r="C31" s="302" t="s">
        <v>635</v>
      </c>
      <c r="D31" s="154" t="str">
        <f>IFERROR(VLOOKUP(C31,#REF!,3,0),"")</f>
        <v/>
      </c>
      <c r="E31" s="48"/>
      <c r="F31" s="401"/>
      <c r="G31" s="412"/>
      <c r="H31" s="329"/>
      <c r="I31" s="389"/>
      <c r="J31" s="355"/>
      <c r="K31" s="329"/>
      <c r="L31" s="369"/>
      <c r="M31" s="355"/>
      <c r="N31" s="329"/>
      <c r="O31" s="341"/>
      <c r="P31" s="346"/>
      <c r="Q31" s="341"/>
      <c r="R31" s="129"/>
      <c r="S31" s="130"/>
      <c r="T31" s="130"/>
      <c r="U31" s="130"/>
      <c r="V31" s="166"/>
      <c r="W31" s="116"/>
      <c r="X31" s="167"/>
      <c r="Y31" s="133"/>
      <c r="Z31" s="271"/>
      <c r="AA31" s="132"/>
      <c r="AB31" s="133"/>
      <c r="AC31" s="218"/>
      <c r="AD31" s="424"/>
      <c r="AE31" s="151"/>
      <c r="AF31" s="151"/>
      <c r="AG31" s="151"/>
      <c r="AH31" s="151"/>
      <c r="AI31" s="152"/>
      <c r="AJ31" s="139"/>
      <c r="AK31" s="135"/>
      <c r="AL31" s="139"/>
      <c r="AM31" s="219"/>
      <c r="AN31" s="152"/>
      <c r="AO31" s="139"/>
      <c r="AP31" s="219"/>
      <c r="AQ31" s="152"/>
      <c r="AR31" s="141"/>
      <c r="AS31" s="142"/>
      <c r="AT31" s="132"/>
      <c r="AU31" s="133"/>
      <c r="AV31" s="150"/>
      <c r="AW31" s="132"/>
      <c r="AX31" s="263"/>
      <c r="AY31" s="152"/>
      <c r="AZ31" s="134"/>
      <c r="BA31" s="219"/>
      <c r="BB31" s="219"/>
      <c r="BC31" s="117"/>
      <c r="BD31" s="223"/>
      <c r="BE31" s="134"/>
      <c r="BF31" s="254"/>
      <c r="BG31" s="255"/>
      <c r="BH31" s="219"/>
      <c r="BI31" s="152"/>
      <c r="BJ31" s="122"/>
      <c r="BK31" s="230"/>
      <c r="BL31" s="231"/>
      <c r="BM31" s="235"/>
      <c r="BN31" s="210"/>
      <c r="BO31" s="210"/>
      <c r="BP31" s="210"/>
      <c r="BQ31" s="210"/>
      <c r="BR31" s="210"/>
      <c r="BS31" s="79"/>
      <c r="BT31" s="210"/>
      <c r="BU31" s="210"/>
      <c r="BV31" s="274"/>
      <c r="BW31" s="275"/>
      <c r="BX31" s="275"/>
      <c r="BY31" s="275"/>
      <c r="BZ31" s="275"/>
      <c r="CA31" s="275"/>
      <c r="CB31" s="275"/>
      <c r="CC31" s="275"/>
      <c r="CD31" s="276"/>
      <c r="CE31" s="275"/>
      <c r="CF31" s="235"/>
      <c r="CG31" s="235"/>
      <c r="CH31" s="236"/>
    </row>
    <row r="32" spans="1:86" ht="37.5" customHeight="1">
      <c r="A32" s="23"/>
      <c r="B32" s="161"/>
      <c r="C32" s="159"/>
      <c r="D32" s="154" t="str">
        <f>IFERROR(VLOOKUP(C32,#REF!,3,0),"")</f>
        <v/>
      </c>
      <c r="E32" s="48"/>
      <c r="F32" s="402"/>
      <c r="G32" s="416"/>
      <c r="H32" s="333"/>
      <c r="I32" s="392"/>
      <c r="J32" s="359"/>
      <c r="K32" s="333"/>
      <c r="L32" s="373"/>
      <c r="M32" s="359"/>
      <c r="N32" s="333"/>
      <c r="O32" s="342"/>
      <c r="P32" s="347"/>
      <c r="Q32" s="342"/>
      <c r="R32" s="81"/>
      <c r="S32" s="82"/>
      <c r="T32" s="82"/>
      <c r="U32" s="82"/>
      <c r="V32" s="168"/>
      <c r="W32" s="83"/>
      <c r="X32" s="160"/>
      <c r="Y32" s="126"/>
      <c r="Z32" s="271"/>
      <c r="AA32" s="85"/>
      <c r="AB32" s="86"/>
      <c r="AC32" s="218"/>
      <c r="AD32" s="212"/>
      <c r="AE32" s="157"/>
      <c r="AF32" s="157"/>
      <c r="AG32" s="157"/>
      <c r="AH32" s="157"/>
      <c r="AI32" s="158"/>
      <c r="AJ32" s="92"/>
      <c r="AK32" s="71"/>
      <c r="AL32" s="92"/>
      <c r="AM32" s="216"/>
      <c r="AN32" s="158"/>
      <c r="AO32" s="92"/>
      <c r="AP32" s="216"/>
      <c r="AQ32" s="158"/>
      <c r="AR32" s="95"/>
      <c r="AS32" s="96"/>
      <c r="AT32" s="85"/>
      <c r="AU32" s="86"/>
      <c r="AV32" s="156"/>
      <c r="AW32" s="85"/>
      <c r="AX32" s="264"/>
      <c r="AY32" s="158"/>
      <c r="AZ32" s="94"/>
      <c r="BA32" s="216"/>
      <c r="BB32" s="216"/>
      <c r="BC32" s="117"/>
      <c r="BD32" s="223"/>
      <c r="BE32" s="94"/>
      <c r="BF32" s="248"/>
      <c r="BG32" s="249"/>
      <c r="BH32" s="216"/>
      <c r="BI32" s="158"/>
      <c r="BJ32" s="122"/>
      <c r="BK32" s="230"/>
      <c r="BL32" s="228"/>
      <c r="BM32" s="235"/>
      <c r="BN32" s="210"/>
      <c r="BO32" s="210"/>
      <c r="BP32" s="210"/>
      <c r="BQ32" s="210"/>
      <c r="BR32" s="210"/>
      <c r="BS32" s="79"/>
      <c r="BT32" s="210"/>
      <c r="BU32" s="210"/>
      <c r="BV32" s="274"/>
      <c r="BW32" s="275"/>
      <c r="BX32" s="275"/>
      <c r="BY32" s="275"/>
      <c r="BZ32" s="275"/>
      <c r="CA32" s="275"/>
      <c r="CB32" s="275"/>
      <c r="CC32" s="275"/>
      <c r="CD32" s="276"/>
      <c r="CE32" s="275"/>
      <c r="CF32" s="235"/>
      <c r="CG32" s="235"/>
      <c r="CH32" s="236"/>
    </row>
    <row r="33" spans="1:86" ht="37.5" customHeight="1">
      <c r="A33" s="23"/>
      <c r="B33" s="161"/>
      <c r="C33" s="159"/>
      <c r="D33" s="154" t="str">
        <f>IFERROR(VLOOKUP(C33,#REF!,3,0),"")</f>
        <v/>
      </c>
      <c r="E33" s="48"/>
      <c r="F33" s="402"/>
      <c r="G33" s="416"/>
      <c r="H33" s="333"/>
      <c r="I33" s="392"/>
      <c r="J33" s="359"/>
      <c r="K33" s="333"/>
      <c r="L33" s="373"/>
      <c r="M33" s="359"/>
      <c r="N33" s="333"/>
      <c r="O33" s="342"/>
      <c r="P33" s="347"/>
      <c r="Q33" s="342"/>
      <c r="R33" s="81"/>
      <c r="S33" s="82"/>
      <c r="T33" s="82"/>
      <c r="U33" s="82"/>
      <c r="V33" s="168"/>
      <c r="W33" s="83"/>
      <c r="X33" s="160"/>
      <c r="Y33" s="126"/>
      <c r="Z33" s="271"/>
      <c r="AA33" s="85"/>
      <c r="AB33" s="86"/>
      <c r="AC33" s="218"/>
      <c r="AD33" s="212"/>
      <c r="AE33" s="157"/>
      <c r="AF33" s="157"/>
      <c r="AG33" s="157"/>
      <c r="AH33" s="157"/>
      <c r="AI33" s="158"/>
      <c r="AJ33" s="92"/>
      <c r="AK33" s="71"/>
      <c r="AL33" s="92"/>
      <c r="AM33" s="216"/>
      <c r="AN33" s="158"/>
      <c r="AO33" s="92"/>
      <c r="AP33" s="216"/>
      <c r="AQ33" s="158"/>
      <c r="AR33" s="95"/>
      <c r="AS33" s="96"/>
      <c r="AT33" s="85"/>
      <c r="AU33" s="86"/>
      <c r="AV33" s="156"/>
      <c r="AW33" s="85"/>
      <c r="AX33" s="264"/>
      <c r="AY33" s="158"/>
      <c r="AZ33" s="94"/>
      <c r="BA33" s="216"/>
      <c r="BB33" s="216"/>
      <c r="BC33" s="117"/>
      <c r="BD33" s="223"/>
      <c r="BE33" s="94"/>
      <c r="BF33" s="248"/>
      <c r="BG33" s="249"/>
      <c r="BH33" s="216"/>
      <c r="BI33" s="158"/>
      <c r="BJ33" s="122"/>
      <c r="BK33" s="230"/>
      <c r="BL33" s="228"/>
      <c r="BM33" s="235"/>
      <c r="BN33" s="210"/>
      <c r="BO33" s="210"/>
      <c r="BP33" s="210"/>
      <c r="BQ33" s="210"/>
      <c r="BR33" s="210"/>
      <c r="BS33" s="79"/>
      <c r="BT33" s="210"/>
      <c r="BU33" s="210"/>
      <c r="BV33" s="274"/>
      <c r="BW33" s="275"/>
      <c r="BX33" s="275"/>
      <c r="BY33" s="275"/>
      <c r="BZ33" s="275"/>
      <c r="CA33" s="275"/>
      <c r="CB33" s="275"/>
      <c r="CC33" s="275"/>
      <c r="CD33" s="276"/>
      <c r="CE33" s="275"/>
      <c r="CF33" s="235"/>
      <c r="CG33" s="235"/>
      <c r="CH33" s="236"/>
    </row>
    <row r="34" spans="1:86" ht="37.5" customHeight="1">
      <c r="A34" s="23"/>
      <c r="B34" s="161"/>
      <c r="C34" s="159"/>
      <c r="D34" s="154" t="str">
        <f>IFERROR(VLOOKUP(C34,#REF!,3,0),"")</f>
        <v/>
      </c>
      <c r="E34" s="48"/>
      <c r="F34" s="402"/>
      <c r="G34" s="416"/>
      <c r="H34" s="333"/>
      <c r="I34" s="392"/>
      <c r="J34" s="359"/>
      <c r="K34" s="333"/>
      <c r="L34" s="373"/>
      <c r="M34" s="359"/>
      <c r="N34" s="333"/>
      <c r="O34" s="342"/>
      <c r="P34" s="347"/>
      <c r="Q34" s="342"/>
      <c r="R34" s="81"/>
      <c r="S34" s="82"/>
      <c r="T34" s="82"/>
      <c r="U34" s="82"/>
      <c r="V34" s="168"/>
      <c r="W34" s="83"/>
      <c r="X34" s="160"/>
      <c r="Y34" s="126"/>
      <c r="Z34" s="271"/>
      <c r="AA34" s="85"/>
      <c r="AB34" s="86"/>
      <c r="AC34" s="218"/>
      <c r="AD34" s="212"/>
      <c r="AE34" s="157"/>
      <c r="AF34" s="157"/>
      <c r="AG34" s="157"/>
      <c r="AH34" s="157"/>
      <c r="AI34" s="158"/>
      <c r="AJ34" s="92"/>
      <c r="AK34" s="71"/>
      <c r="AL34" s="92"/>
      <c r="AM34" s="216"/>
      <c r="AN34" s="158"/>
      <c r="AO34" s="92"/>
      <c r="AP34" s="216"/>
      <c r="AQ34" s="158"/>
      <c r="AR34" s="95"/>
      <c r="AS34" s="96"/>
      <c r="AT34" s="85"/>
      <c r="AU34" s="86"/>
      <c r="AV34" s="156"/>
      <c r="AW34" s="85"/>
      <c r="AX34" s="264"/>
      <c r="AY34" s="158"/>
      <c r="AZ34" s="94"/>
      <c r="BA34" s="216"/>
      <c r="BB34" s="216"/>
      <c r="BC34" s="87"/>
      <c r="BD34" s="224"/>
      <c r="BE34" s="94"/>
      <c r="BF34" s="248"/>
      <c r="BG34" s="249"/>
      <c r="BH34" s="216"/>
      <c r="BI34" s="158"/>
      <c r="BJ34" s="92"/>
      <c r="BK34" s="228"/>
      <c r="BL34" s="228"/>
      <c r="BM34" s="237"/>
      <c r="BN34" s="158"/>
      <c r="BO34" s="158"/>
      <c r="BP34" s="158"/>
      <c r="BQ34" s="158"/>
      <c r="BR34" s="158"/>
      <c r="BS34" s="71"/>
      <c r="BT34" s="158"/>
      <c r="BU34" s="158"/>
      <c r="BV34" s="277"/>
      <c r="BW34" s="278"/>
      <c r="BX34" s="278"/>
      <c r="BY34" s="278"/>
      <c r="BZ34" s="278"/>
      <c r="CA34" s="278"/>
      <c r="CB34" s="278"/>
      <c r="CC34" s="278"/>
      <c r="CD34" s="280"/>
      <c r="CE34" s="278"/>
      <c r="CF34" s="237"/>
      <c r="CG34" s="237"/>
      <c r="CH34" s="239"/>
    </row>
    <row r="35" spans="1:86" ht="37.5" customHeight="1">
      <c r="A35" s="23"/>
      <c r="B35" s="161"/>
      <c r="C35" s="159"/>
      <c r="D35" s="154" t="str">
        <f>IFERROR(VLOOKUP(C35,#REF!,3,0),"")</f>
        <v/>
      </c>
      <c r="E35" s="48"/>
      <c r="F35" s="403"/>
      <c r="G35" s="417"/>
      <c r="H35" s="334"/>
      <c r="I35" s="393"/>
      <c r="J35" s="360"/>
      <c r="K35" s="334"/>
      <c r="L35" s="374"/>
      <c r="M35" s="360"/>
      <c r="N35" s="334"/>
      <c r="O35" s="343"/>
      <c r="P35" s="348"/>
      <c r="Q35" s="343"/>
      <c r="R35" s="99"/>
      <c r="S35" s="100"/>
      <c r="T35" s="100"/>
      <c r="U35" s="100"/>
      <c r="V35" s="169"/>
      <c r="W35" s="127"/>
      <c r="X35" s="162"/>
      <c r="Y35" s="164"/>
      <c r="Z35" s="272"/>
      <c r="AA35" s="163"/>
      <c r="AB35" s="164"/>
      <c r="AC35" s="217"/>
      <c r="AD35" s="213"/>
      <c r="AE35" s="170"/>
      <c r="AF35" s="170"/>
      <c r="AG35" s="170"/>
      <c r="AH35" s="170"/>
      <c r="AI35" s="171"/>
      <c r="AJ35" s="111"/>
      <c r="AK35" s="106"/>
      <c r="AL35" s="111"/>
      <c r="AM35" s="217"/>
      <c r="AN35" s="171"/>
      <c r="AO35" s="111"/>
      <c r="AP35" s="217"/>
      <c r="AQ35" s="171"/>
      <c r="AR35" s="113"/>
      <c r="AS35" s="114"/>
      <c r="AT35" s="163"/>
      <c r="AU35" s="164"/>
      <c r="AV35" s="165"/>
      <c r="AW35" s="163"/>
      <c r="AX35" s="265"/>
      <c r="AY35" s="171"/>
      <c r="AZ35" s="112"/>
      <c r="BA35" s="217"/>
      <c r="BB35" s="217"/>
      <c r="BC35" s="105"/>
      <c r="BD35" s="225"/>
      <c r="BE35" s="112"/>
      <c r="BF35" s="250"/>
      <c r="BG35" s="251"/>
      <c r="BH35" s="217"/>
      <c r="BI35" s="171"/>
      <c r="BJ35" s="111"/>
      <c r="BK35" s="229"/>
      <c r="BL35" s="229"/>
      <c r="BM35" s="240"/>
      <c r="BN35" s="171"/>
      <c r="BO35" s="171"/>
      <c r="BP35" s="171"/>
      <c r="BQ35" s="171"/>
      <c r="BR35" s="171"/>
      <c r="BS35" s="106"/>
      <c r="BT35" s="171"/>
      <c r="BU35" s="171"/>
      <c r="BV35" s="281"/>
      <c r="BW35" s="282"/>
      <c r="BX35" s="282"/>
      <c r="BY35" s="282"/>
      <c r="BZ35" s="282"/>
      <c r="CA35" s="282"/>
      <c r="CB35" s="282"/>
      <c r="CC35" s="282"/>
      <c r="CD35" s="284"/>
      <c r="CE35" s="282"/>
      <c r="CF35" s="240"/>
      <c r="CG35" s="240"/>
      <c r="CH35" s="242"/>
    </row>
    <row r="36" spans="1:86" ht="37.5" hidden="1" customHeight="1">
      <c r="A36" s="23"/>
      <c r="B36" s="161"/>
      <c r="C36" s="159"/>
      <c r="D36" s="154" t="str">
        <f>IFERROR(VLOOKUP(C36,#REF!,3,0),"")</f>
        <v/>
      </c>
      <c r="E36" s="48"/>
      <c r="F36" s="401"/>
      <c r="G36" s="412"/>
      <c r="H36" s="329"/>
      <c r="I36" s="389"/>
      <c r="J36" s="355"/>
      <c r="K36" s="329"/>
      <c r="L36" s="369"/>
      <c r="M36" s="355"/>
      <c r="N36" s="329"/>
      <c r="O36" s="341"/>
      <c r="P36" s="346"/>
      <c r="Q36" s="341"/>
      <c r="R36" s="129"/>
      <c r="S36" s="130"/>
      <c r="T36" s="130"/>
      <c r="U36" s="130"/>
      <c r="V36" s="166"/>
      <c r="W36" s="116"/>
      <c r="X36" s="167"/>
      <c r="Y36" s="133"/>
      <c r="Z36" s="271"/>
      <c r="AA36" s="132"/>
      <c r="AB36" s="133"/>
      <c r="AC36" s="218"/>
      <c r="AD36" s="424"/>
      <c r="AE36" s="151"/>
      <c r="AF36" s="151"/>
      <c r="AG36" s="151"/>
      <c r="AH36" s="151"/>
      <c r="AI36" s="152"/>
      <c r="AJ36" s="139"/>
      <c r="AK36" s="135"/>
      <c r="AL36" s="139"/>
      <c r="AM36" s="219"/>
      <c r="AN36" s="152"/>
      <c r="AO36" s="139"/>
      <c r="AP36" s="219"/>
      <c r="AQ36" s="152"/>
      <c r="AR36" s="141"/>
      <c r="AS36" s="142"/>
      <c r="AT36" s="132"/>
      <c r="AU36" s="133"/>
      <c r="AV36" s="150"/>
      <c r="AW36" s="132"/>
      <c r="AX36" s="263"/>
      <c r="AY36" s="152"/>
      <c r="AZ36" s="134"/>
      <c r="BA36" s="219"/>
      <c r="BB36" s="219"/>
      <c r="BC36" s="117"/>
      <c r="BD36" s="223"/>
      <c r="BE36" s="134"/>
      <c r="BF36" s="254"/>
      <c r="BG36" s="255"/>
      <c r="BH36" s="219"/>
      <c r="BI36" s="152"/>
      <c r="BJ36" s="122"/>
      <c r="BK36" s="230"/>
      <c r="BL36" s="231"/>
      <c r="BM36" s="235"/>
      <c r="BN36" s="210"/>
      <c r="BO36" s="210"/>
      <c r="BP36" s="210"/>
      <c r="BQ36" s="210"/>
      <c r="BR36" s="210"/>
      <c r="BS36" s="79"/>
      <c r="BT36" s="210"/>
      <c r="BU36" s="210"/>
      <c r="BV36" s="274"/>
      <c r="BW36" s="275"/>
      <c r="BX36" s="275"/>
      <c r="BY36" s="275"/>
      <c r="BZ36" s="275"/>
      <c r="CA36" s="275"/>
      <c r="CB36" s="275"/>
      <c r="CC36" s="275"/>
      <c r="CD36" s="276"/>
      <c r="CE36" s="275"/>
      <c r="CF36" s="235"/>
      <c r="CG36" s="235"/>
      <c r="CH36" s="236"/>
    </row>
    <row r="37" spans="1:86" ht="37.5" hidden="1" customHeight="1">
      <c r="A37" s="23"/>
      <c r="B37" s="161"/>
      <c r="C37" s="159"/>
      <c r="D37" s="154" t="str">
        <f>IFERROR(VLOOKUP(C37,#REF!,3,0),"")</f>
        <v/>
      </c>
      <c r="E37" s="48"/>
      <c r="F37" s="402"/>
      <c r="G37" s="416"/>
      <c r="H37" s="333"/>
      <c r="I37" s="392"/>
      <c r="J37" s="359"/>
      <c r="K37" s="333"/>
      <c r="L37" s="373"/>
      <c r="M37" s="359"/>
      <c r="N37" s="333"/>
      <c r="O37" s="342"/>
      <c r="P37" s="347"/>
      <c r="Q37" s="342"/>
      <c r="R37" s="81"/>
      <c r="S37" s="82"/>
      <c r="T37" s="82"/>
      <c r="U37" s="82"/>
      <c r="V37" s="168"/>
      <c r="W37" s="83"/>
      <c r="X37" s="160"/>
      <c r="Y37" s="126"/>
      <c r="Z37" s="271"/>
      <c r="AA37" s="85"/>
      <c r="AB37" s="86"/>
      <c r="AC37" s="218"/>
      <c r="AD37" s="212"/>
      <c r="AE37" s="157"/>
      <c r="AF37" s="157"/>
      <c r="AG37" s="157"/>
      <c r="AH37" s="157"/>
      <c r="AI37" s="158"/>
      <c r="AJ37" s="92"/>
      <c r="AK37" s="71"/>
      <c r="AL37" s="92"/>
      <c r="AM37" s="216"/>
      <c r="AN37" s="158"/>
      <c r="AO37" s="92"/>
      <c r="AP37" s="216"/>
      <c r="AQ37" s="158"/>
      <c r="AR37" s="95"/>
      <c r="AS37" s="96"/>
      <c r="AT37" s="85"/>
      <c r="AU37" s="86"/>
      <c r="AV37" s="156"/>
      <c r="AW37" s="85"/>
      <c r="AX37" s="264"/>
      <c r="AY37" s="158"/>
      <c r="AZ37" s="94"/>
      <c r="BA37" s="216"/>
      <c r="BB37" s="216"/>
      <c r="BC37" s="117"/>
      <c r="BD37" s="223"/>
      <c r="BE37" s="94"/>
      <c r="BF37" s="248"/>
      <c r="BG37" s="249"/>
      <c r="BH37" s="216"/>
      <c r="BI37" s="158"/>
      <c r="BJ37" s="122"/>
      <c r="BK37" s="230"/>
      <c r="BL37" s="228"/>
      <c r="BM37" s="235"/>
      <c r="BN37" s="210"/>
      <c r="BO37" s="210"/>
      <c r="BP37" s="210"/>
      <c r="BQ37" s="210"/>
      <c r="BR37" s="210"/>
      <c r="BS37" s="79"/>
      <c r="BT37" s="210"/>
      <c r="BU37" s="210"/>
      <c r="BV37" s="274"/>
      <c r="BW37" s="275"/>
      <c r="BX37" s="275"/>
      <c r="BY37" s="275"/>
      <c r="BZ37" s="275"/>
      <c r="CA37" s="275"/>
      <c r="CB37" s="275"/>
      <c r="CC37" s="275"/>
      <c r="CD37" s="276"/>
      <c r="CE37" s="275"/>
      <c r="CF37" s="235"/>
      <c r="CG37" s="235"/>
      <c r="CH37" s="236"/>
    </row>
    <row r="38" spans="1:86" ht="37.5" hidden="1" customHeight="1">
      <c r="A38" s="23"/>
      <c r="B38" s="161"/>
      <c r="C38" s="159"/>
      <c r="D38" s="154" t="str">
        <f>IFERROR(VLOOKUP(C38,#REF!,3,0),"")</f>
        <v/>
      </c>
      <c r="E38" s="48"/>
      <c r="F38" s="402"/>
      <c r="G38" s="416"/>
      <c r="H38" s="333"/>
      <c r="I38" s="392"/>
      <c r="J38" s="359"/>
      <c r="K38" s="333"/>
      <c r="L38" s="373"/>
      <c r="M38" s="359"/>
      <c r="N38" s="333"/>
      <c r="O38" s="342"/>
      <c r="P38" s="347"/>
      <c r="Q38" s="342"/>
      <c r="R38" s="81"/>
      <c r="S38" s="82"/>
      <c r="T38" s="82"/>
      <c r="U38" s="82"/>
      <c r="V38" s="168"/>
      <c r="W38" s="83"/>
      <c r="X38" s="160"/>
      <c r="Y38" s="126"/>
      <c r="Z38" s="271"/>
      <c r="AA38" s="85"/>
      <c r="AB38" s="86"/>
      <c r="AC38" s="218"/>
      <c r="AD38" s="212"/>
      <c r="AE38" s="157"/>
      <c r="AF38" s="157"/>
      <c r="AG38" s="157"/>
      <c r="AH38" s="157"/>
      <c r="AI38" s="158"/>
      <c r="AJ38" s="92"/>
      <c r="AK38" s="71"/>
      <c r="AL38" s="92"/>
      <c r="AM38" s="216"/>
      <c r="AN38" s="158"/>
      <c r="AO38" s="92"/>
      <c r="AP38" s="216"/>
      <c r="AQ38" s="158"/>
      <c r="AR38" s="95"/>
      <c r="AS38" s="96"/>
      <c r="AT38" s="85"/>
      <c r="AU38" s="86"/>
      <c r="AV38" s="156"/>
      <c r="AW38" s="85"/>
      <c r="AX38" s="264"/>
      <c r="AY38" s="158"/>
      <c r="AZ38" s="94"/>
      <c r="BA38" s="216"/>
      <c r="BB38" s="216"/>
      <c r="BC38" s="117"/>
      <c r="BD38" s="223"/>
      <c r="BE38" s="94"/>
      <c r="BF38" s="248"/>
      <c r="BG38" s="249"/>
      <c r="BH38" s="216"/>
      <c r="BI38" s="158"/>
      <c r="BJ38" s="122"/>
      <c r="BK38" s="230"/>
      <c r="BL38" s="228"/>
      <c r="BM38" s="235"/>
      <c r="BN38" s="210"/>
      <c r="BO38" s="210"/>
      <c r="BP38" s="210"/>
      <c r="BQ38" s="210"/>
      <c r="BR38" s="210"/>
      <c r="BS38" s="79"/>
      <c r="BT38" s="210"/>
      <c r="BU38" s="210"/>
      <c r="BV38" s="274"/>
      <c r="BW38" s="275"/>
      <c r="BX38" s="275"/>
      <c r="BY38" s="275"/>
      <c r="BZ38" s="275"/>
      <c r="CA38" s="275"/>
      <c r="CB38" s="275"/>
      <c r="CC38" s="275"/>
      <c r="CD38" s="276"/>
      <c r="CE38" s="275"/>
      <c r="CF38" s="235"/>
      <c r="CG38" s="235"/>
      <c r="CH38" s="236"/>
    </row>
    <row r="39" spans="1:86" ht="37.5" hidden="1" customHeight="1">
      <c r="A39" s="23"/>
      <c r="B39" s="161"/>
      <c r="C39" s="159"/>
      <c r="D39" s="154" t="str">
        <f>IFERROR(VLOOKUP(C39,#REF!,3,0),"")</f>
        <v/>
      </c>
      <c r="E39" s="48"/>
      <c r="F39" s="402"/>
      <c r="G39" s="416"/>
      <c r="H39" s="333"/>
      <c r="I39" s="392"/>
      <c r="J39" s="359"/>
      <c r="K39" s="333"/>
      <c r="L39" s="373"/>
      <c r="M39" s="359"/>
      <c r="N39" s="333"/>
      <c r="O39" s="342"/>
      <c r="P39" s="347"/>
      <c r="Q39" s="342"/>
      <c r="R39" s="81"/>
      <c r="S39" s="82"/>
      <c r="T39" s="82"/>
      <c r="U39" s="82"/>
      <c r="V39" s="168"/>
      <c r="W39" s="83"/>
      <c r="X39" s="160"/>
      <c r="Y39" s="126"/>
      <c r="Z39" s="271"/>
      <c r="AA39" s="85"/>
      <c r="AB39" s="86"/>
      <c r="AC39" s="218"/>
      <c r="AD39" s="212"/>
      <c r="AE39" s="157"/>
      <c r="AF39" s="157"/>
      <c r="AG39" s="157"/>
      <c r="AH39" s="157"/>
      <c r="AI39" s="158"/>
      <c r="AJ39" s="92"/>
      <c r="AK39" s="71"/>
      <c r="AL39" s="92"/>
      <c r="AM39" s="216"/>
      <c r="AN39" s="158"/>
      <c r="AO39" s="92"/>
      <c r="AP39" s="216"/>
      <c r="AQ39" s="158"/>
      <c r="AR39" s="95"/>
      <c r="AS39" s="96"/>
      <c r="AT39" s="85"/>
      <c r="AU39" s="86"/>
      <c r="AV39" s="156"/>
      <c r="AW39" s="85"/>
      <c r="AX39" s="264"/>
      <c r="AY39" s="158"/>
      <c r="AZ39" s="94"/>
      <c r="BA39" s="216"/>
      <c r="BB39" s="216"/>
      <c r="BC39" s="87"/>
      <c r="BD39" s="224"/>
      <c r="BE39" s="94"/>
      <c r="BF39" s="248"/>
      <c r="BG39" s="249"/>
      <c r="BH39" s="216"/>
      <c r="BI39" s="158"/>
      <c r="BJ39" s="92"/>
      <c r="BK39" s="228"/>
      <c r="BL39" s="228"/>
      <c r="BM39" s="237"/>
      <c r="BN39" s="158"/>
      <c r="BO39" s="158"/>
      <c r="BP39" s="158"/>
      <c r="BQ39" s="158"/>
      <c r="BR39" s="158"/>
      <c r="BS39" s="71"/>
      <c r="BT39" s="158"/>
      <c r="BU39" s="158"/>
      <c r="BV39" s="277"/>
      <c r="BW39" s="278"/>
      <c r="BX39" s="278"/>
      <c r="BY39" s="278"/>
      <c r="BZ39" s="278"/>
      <c r="CA39" s="278"/>
      <c r="CB39" s="278"/>
      <c r="CC39" s="278"/>
      <c r="CD39" s="280"/>
      <c r="CE39" s="278"/>
      <c r="CF39" s="237"/>
      <c r="CG39" s="237"/>
      <c r="CH39" s="239"/>
    </row>
    <row r="40" spans="1:86" ht="37.5" hidden="1" customHeight="1">
      <c r="A40" s="23"/>
      <c r="B40" s="161"/>
      <c r="C40" s="159"/>
      <c r="D40" s="154" t="str">
        <f>IFERROR(VLOOKUP(C40,#REF!,3,0),"")</f>
        <v/>
      </c>
      <c r="E40" s="48"/>
      <c r="F40" s="403"/>
      <c r="G40" s="417"/>
      <c r="H40" s="334"/>
      <c r="I40" s="393"/>
      <c r="J40" s="360"/>
      <c r="K40" s="334"/>
      <c r="L40" s="374"/>
      <c r="M40" s="360"/>
      <c r="N40" s="334"/>
      <c r="O40" s="343"/>
      <c r="P40" s="348"/>
      <c r="Q40" s="343"/>
      <c r="R40" s="99"/>
      <c r="S40" s="100"/>
      <c r="T40" s="100"/>
      <c r="U40" s="100"/>
      <c r="V40" s="169"/>
      <c r="W40" s="127"/>
      <c r="X40" s="162"/>
      <c r="Y40" s="164"/>
      <c r="Z40" s="272"/>
      <c r="AA40" s="163"/>
      <c r="AB40" s="164"/>
      <c r="AC40" s="217"/>
      <c r="AD40" s="213"/>
      <c r="AE40" s="170"/>
      <c r="AF40" s="170"/>
      <c r="AG40" s="170"/>
      <c r="AH40" s="170"/>
      <c r="AI40" s="171"/>
      <c r="AJ40" s="111"/>
      <c r="AK40" s="106"/>
      <c r="AL40" s="111"/>
      <c r="AM40" s="217"/>
      <c r="AN40" s="171"/>
      <c r="AO40" s="111"/>
      <c r="AP40" s="217"/>
      <c r="AQ40" s="171"/>
      <c r="AR40" s="113"/>
      <c r="AS40" s="114"/>
      <c r="AT40" s="163"/>
      <c r="AU40" s="164"/>
      <c r="AV40" s="165"/>
      <c r="AW40" s="163"/>
      <c r="AX40" s="265"/>
      <c r="AY40" s="171"/>
      <c r="AZ40" s="112"/>
      <c r="BA40" s="217"/>
      <c r="BB40" s="217"/>
      <c r="BC40" s="105"/>
      <c r="BD40" s="225"/>
      <c r="BE40" s="112"/>
      <c r="BF40" s="250"/>
      <c r="BG40" s="251"/>
      <c r="BH40" s="217"/>
      <c r="BI40" s="171"/>
      <c r="BJ40" s="111"/>
      <c r="BK40" s="229"/>
      <c r="BL40" s="229"/>
      <c r="BM40" s="240"/>
      <c r="BN40" s="171"/>
      <c r="BO40" s="171"/>
      <c r="BP40" s="171"/>
      <c r="BQ40" s="171"/>
      <c r="BR40" s="171"/>
      <c r="BS40" s="106"/>
      <c r="BT40" s="171"/>
      <c r="BU40" s="171"/>
      <c r="BV40" s="281"/>
      <c r="BW40" s="282"/>
      <c r="BX40" s="282"/>
      <c r="BY40" s="282"/>
      <c r="BZ40" s="282"/>
      <c r="CA40" s="282"/>
      <c r="CB40" s="282"/>
      <c r="CC40" s="282"/>
      <c r="CD40" s="284"/>
      <c r="CE40" s="282"/>
      <c r="CF40" s="240"/>
      <c r="CG40" s="240"/>
      <c r="CH40" s="242"/>
    </row>
    <row r="41" spans="1:86" ht="37.5" hidden="1" customHeight="1">
      <c r="A41" s="23"/>
      <c r="B41" s="161"/>
      <c r="C41" s="159"/>
      <c r="D41" s="154" t="str">
        <f>IFERROR(VLOOKUP(C41,#REF!,3,0),"")</f>
        <v/>
      </c>
      <c r="E41" s="48"/>
      <c r="F41" s="401"/>
      <c r="G41" s="412"/>
      <c r="H41" s="329"/>
      <c r="I41" s="389"/>
      <c r="J41" s="355"/>
      <c r="K41" s="329"/>
      <c r="L41" s="369"/>
      <c r="M41" s="355"/>
      <c r="N41" s="329"/>
      <c r="O41" s="341"/>
      <c r="P41" s="346"/>
      <c r="Q41" s="341"/>
      <c r="R41" s="129"/>
      <c r="S41" s="130"/>
      <c r="T41" s="130"/>
      <c r="U41" s="130"/>
      <c r="V41" s="166"/>
      <c r="W41" s="116"/>
      <c r="X41" s="167"/>
      <c r="Y41" s="133"/>
      <c r="Z41" s="271"/>
      <c r="AA41" s="132"/>
      <c r="AB41" s="133"/>
      <c r="AC41" s="218"/>
      <c r="AD41" s="424"/>
      <c r="AE41" s="151"/>
      <c r="AF41" s="151"/>
      <c r="AG41" s="151"/>
      <c r="AH41" s="151"/>
      <c r="AI41" s="152"/>
      <c r="AJ41" s="139"/>
      <c r="AK41" s="135"/>
      <c r="AL41" s="139"/>
      <c r="AM41" s="219"/>
      <c r="AN41" s="152"/>
      <c r="AO41" s="139"/>
      <c r="AP41" s="219"/>
      <c r="AQ41" s="152"/>
      <c r="AR41" s="141"/>
      <c r="AS41" s="142"/>
      <c r="AT41" s="132"/>
      <c r="AU41" s="133"/>
      <c r="AV41" s="150"/>
      <c r="AW41" s="132"/>
      <c r="AX41" s="263"/>
      <c r="AY41" s="152"/>
      <c r="AZ41" s="134"/>
      <c r="BA41" s="219"/>
      <c r="BB41" s="219"/>
      <c r="BC41" s="117"/>
      <c r="BD41" s="223"/>
      <c r="BE41" s="134"/>
      <c r="BF41" s="254"/>
      <c r="BG41" s="255"/>
      <c r="BH41" s="219"/>
      <c r="BI41" s="152"/>
      <c r="BJ41" s="139"/>
      <c r="BK41" s="230"/>
      <c r="BL41" s="231"/>
      <c r="BM41" s="235"/>
      <c r="BN41" s="210"/>
      <c r="BO41" s="210"/>
      <c r="BP41" s="210"/>
      <c r="BQ41" s="210"/>
      <c r="BR41" s="210"/>
      <c r="BS41" s="79"/>
      <c r="BT41" s="210"/>
      <c r="BU41" s="210"/>
      <c r="BV41" s="274"/>
      <c r="BW41" s="275"/>
      <c r="BX41" s="275"/>
      <c r="BY41" s="275"/>
      <c r="BZ41" s="275"/>
      <c r="CA41" s="275"/>
      <c r="CB41" s="275"/>
      <c r="CC41" s="275"/>
      <c r="CD41" s="276"/>
      <c r="CE41" s="275"/>
      <c r="CF41" s="235"/>
      <c r="CG41" s="235"/>
      <c r="CH41" s="236"/>
    </row>
    <row r="42" spans="1:86" ht="37.5" hidden="1" customHeight="1">
      <c r="A42" s="23"/>
      <c r="B42" s="161"/>
      <c r="C42" s="159"/>
      <c r="D42" s="154" t="str">
        <f>IFERROR(VLOOKUP(C42,#REF!,3,0),"")</f>
        <v/>
      </c>
      <c r="E42" s="48"/>
      <c r="F42" s="402"/>
      <c r="G42" s="416"/>
      <c r="H42" s="333"/>
      <c r="I42" s="392"/>
      <c r="J42" s="359"/>
      <c r="K42" s="333"/>
      <c r="L42" s="373"/>
      <c r="M42" s="359"/>
      <c r="N42" s="333"/>
      <c r="O42" s="342"/>
      <c r="P42" s="347"/>
      <c r="Q42" s="342"/>
      <c r="R42" s="81"/>
      <c r="S42" s="82"/>
      <c r="T42" s="82"/>
      <c r="U42" s="82"/>
      <c r="V42" s="168"/>
      <c r="W42" s="83"/>
      <c r="X42" s="160"/>
      <c r="Y42" s="126"/>
      <c r="Z42" s="271"/>
      <c r="AA42" s="85"/>
      <c r="AB42" s="86"/>
      <c r="AC42" s="218"/>
      <c r="AD42" s="212"/>
      <c r="AE42" s="157"/>
      <c r="AF42" s="157"/>
      <c r="AG42" s="157"/>
      <c r="AH42" s="157"/>
      <c r="AI42" s="158"/>
      <c r="AJ42" s="92"/>
      <c r="AK42" s="71"/>
      <c r="AL42" s="92"/>
      <c r="AM42" s="216"/>
      <c r="AN42" s="158"/>
      <c r="AO42" s="92"/>
      <c r="AP42" s="216"/>
      <c r="AQ42" s="158"/>
      <c r="AR42" s="95"/>
      <c r="AS42" s="96"/>
      <c r="AT42" s="85"/>
      <c r="AU42" s="86"/>
      <c r="AV42" s="156"/>
      <c r="AW42" s="85"/>
      <c r="AX42" s="264"/>
      <c r="AY42" s="158"/>
      <c r="AZ42" s="94"/>
      <c r="BA42" s="216"/>
      <c r="BB42" s="216"/>
      <c r="BC42" s="117"/>
      <c r="BD42" s="223"/>
      <c r="BE42" s="94"/>
      <c r="BF42" s="248"/>
      <c r="BG42" s="249"/>
      <c r="BH42" s="216"/>
      <c r="BI42" s="158"/>
      <c r="BJ42" s="122"/>
      <c r="BK42" s="230"/>
      <c r="BL42" s="228"/>
      <c r="BM42" s="235"/>
      <c r="BN42" s="210"/>
      <c r="BO42" s="210"/>
      <c r="BP42" s="210"/>
      <c r="BQ42" s="210"/>
      <c r="BR42" s="210"/>
      <c r="BS42" s="79"/>
      <c r="BT42" s="210"/>
      <c r="BU42" s="210"/>
      <c r="BV42" s="274"/>
      <c r="BW42" s="275"/>
      <c r="BX42" s="275"/>
      <c r="BY42" s="275"/>
      <c r="BZ42" s="275"/>
      <c r="CA42" s="275"/>
      <c r="CB42" s="275"/>
      <c r="CC42" s="275"/>
      <c r="CD42" s="276"/>
      <c r="CE42" s="275"/>
      <c r="CF42" s="235"/>
      <c r="CG42" s="235"/>
      <c r="CH42" s="236"/>
    </row>
    <row r="43" spans="1:86" ht="37.5" hidden="1" customHeight="1">
      <c r="A43" s="23"/>
      <c r="B43" s="161"/>
      <c r="C43" s="159"/>
      <c r="D43" s="154" t="str">
        <f>IFERROR(VLOOKUP(C43,#REF!,3,0),"")</f>
        <v/>
      </c>
      <c r="E43" s="48"/>
      <c r="F43" s="402"/>
      <c r="G43" s="416"/>
      <c r="H43" s="333"/>
      <c r="I43" s="392"/>
      <c r="J43" s="359"/>
      <c r="K43" s="333"/>
      <c r="L43" s="373"/>
      <c r="M43" s="359"/>
      <c r="N43" s="333"/>
      <c r="O43" s="342"/>
      <c r="P43" s="347"/>
      <c r="Q43" s="342"/>
      <c r="R43" s="81"/>
      <c r="S43" s="82"/>
      <c r="T43" s="82"/>
      <c r="U43" s="82"/>
      <c r="V43" s="168"/>
      <c r="W43" s="83"/>
      <c r="X43" s="160"/>
      <c r="Y43" s="126"/>
      <c r="Z43" s="271"/>
      <c r="AA43" s="85"/>
      <c r="AB43" s="86"/>
      <c r="AC43" s="218"/>
      <c r="AD43" s="212"/>
      <c r="AE43" s="157"/>
      <c r="AF43" s="157"/>
      <c r="AG43" s="157"/>
      <c r="AH43" s="157"/>
      <c r="AI43" s="158"/>
      <c r="AJ43" s="92"/>
      <c r="AK43" s="71"/>
      <c r="AL43" s="92"/>
      <c r="AM43" s="216"/>
      <c r="AN43" s="158"/>
      <c r="AO43" s="92"/>
      <c r="AP43" s="216"/>
      <c r="AQ43" s="158"/>
      <c r="AR43" s="95"/>
      <c r="AS43" s="96"/>
      <c r="AT43" s="85"/>
      <c r="AU43" s="86"/>
      <c r="AV43" s="156"/>
      <c r="AW43" s="85"/>
      <c r="AX43" s="264"/>
      <c r="AY43" s="158"/>
      <c r="AZ43" s="94"/>
      <c r="BA43" s="216"/>
      <c r="BB43" s="216"/>
      <c r="BC43" s="117"/>
      <c r="BD43" s="223"/>
      <c r="BE43" s="94"/>
      <c r="BF43" s="248"/>
      <c r="BG43" s="249"/>
      <c r="BH43" s="216"/>
      <c r="BI43" s="158"/>
      <c r="BJ43" s="122"/>
      <c r="BK43" s="230"/>
      <c r="BL43" s="228"/>
      <c r="BM43" s="235"/>
      <c r="BN43" s="210"/>
      <c r="BO43" s="210"/>
      <c r="BP43" s="210"/>
      <c r="BQ43" s="210"/>
      <c r="BR43" s="210"/>
      <c r="BS43" s="79"/>
      <c r="BT43" s="210"/>
      <c r="BU43" s="210"/>
      <c r="BV43" s="274"/>
      <c r="BW43" s="275"/>
      <c r="BX43" s="275"/>
      <c r="BY43" s="275"/>
      <c r="BZ43" s="275"/>
      <c r="CA43" s="275"/>
      <c r="CB43" s="275"/>
      <c r="CC43" s="275"/>
      <c r="CD43" s="276"/>
      <c r="CE43" s="275"/>
      <c r="CF43" s="235"/>
      <c r="CG43" s="235"/>
      <c r="CH43" s="236"/>
    </row>
    <row r="44" spans="1:86" ht="37.5" hidden="1" customHeight="1">
      <c r="A44" s="23"/>
      <c r="B44" s="161"/>
      <c r="C44" s="159"/>
      <c r="D44" s="154" t="str">
        <f>IFERROR(VLOOKUP(C44,#REF!,3,0),"")</f>
        <v/>
      </c>
      <c r="E44" s="48"/>
      <c r="F44" s="402"/>
      <c r="G44" s="416"/>
      <c r="H44" s="333"/>
      <c r="I44" s="392"/>
      <c r="J44" s="359"/>
      <c r="K44" s="333"/>
      <c r="L44" s="373"/>
      <c r="M44" s="359"/>
      <c r="N44" s="333"/>
      <c r="O44" s="342"/>
      <c r="P44" s="347"/>
      <c r="Q44" s="342"/>
      <c r="R44" s="81"/>
      <c r="S44" s="82"/>
      <c r="T44" s="82"/>
      <c r="U44" s="82"/>
      <c r="V44" s="168"/>
      <c r="W44" s="83"/>
      <c r="X44" s="160"/>
      <c r="Y44" s="126"/>
      <c r="Z44" s="271"/>
      <c r="AA44" s="85"/>
      <c r="AB44" s="86"/>
      <c r="AC44" s="218"/>
      <c r="AD44" s="212"/>
      <c r="AE44" s="157"/>
      <c r="AF44" s="157"/>
      <c r="AG44" s="157"/>
      <c r="AH44" s="157"/>
      <c r="AI44" s="158"/>
      <c r="AJ44" s="92"/>
      <c r="AK44" s="71"/>
      <c r="AL44" s="92"/>
      <c r="AM44" s="216"/>
      <c r="AN44" s="158"/>
      <c r="AO44" s="92"/>
      <c r="AP44" s="216"/>
      <c r="AQ44" s="158"/>
      <c r="AR44" s="95"/>
      <c r="AS44" s="96"/>
      <c r="AT44" s="85"/>
      <c r="AU44" s="86"/>
      <c r="AV44" s="156"/>
      <c r="AW44" s="85"/>
      <c r="AX44" s="264"/>
      <c r="AY44" s="158"/>
      <c r="AZ44" s="94"/>
      <c r="BA44" s="216"/>
      <c r="BB44" s="216"/>
      <c r="BC44" s="87"/>
      <c r="BD44" s="224"/>
      <c r="BE44" s="94"/>
      <c r="BF44" s="248"/>
      <c r="BG44" s="249"/>
      <c r="BH44" s="216"/>
      <c r="BI44" s="158"/>
      <c r="BJ44" s="92"/>
      <c r="BK44" s="228"/>
      <c r="BL44" s="228"/>
      <c r="BM44" s="237"/>
      <c r="BN44" s="158"/>
      <c r="BO44" s="158"/>
      <c r="BP44" s="158"/>
      <c r="BQ44" s="158"/>
      <c r="BR44" s="158"/>
      <c r="BS44" s="71"/>
      <c r="BT44" s="158"/>
      <c r="BU44" s="158"/>
      <c r="BV44" s="277"/>
      <c r="BW44" s="278"/>
      <c r="BX44" s="278"/>
      <c r="BY44" s="278"/>
      <c r="BZ44" s="278"/>
      <c r="CA44" s="278"/>
      <c r="CB44" s="278"/>
      <c r="CC44" s="278"/>
      <c r="CD44" s="280"/>
      <c r="CE44" s="278"/>
      <c r="CF44" s="237"/>
      <c r="CG44" s="237"/>
      <c r="CH44" s="239"/>
    </row>
    <row r="45" spans="1:86" ht="37.5" hidden="1" customHeight="1">
      <c r="A45" s="23"/>
      <c r="B45" s="161"/>
      <c r="C45" s="159"/>
      <c r="D45" s="154" t="str">
        <f>IFERROR(VLOOKUP(C45,#REF!,3,0),"")</f>
        <v/>
      </c>
      <c r="E45" s="48"/>
      <c r="F45" s="403"/>
      <c r="G45" s="417"/>
      <c r="H45" s="334"/>
      <c r="I45" s="393"/>
      <c r="J45" s="360"/>
      <c r="K45" s="334"/>
      <c r="L45" s="374"/>
      <c r="M45" s="360"/>
      <c r="N45" s="334"/>
      <c r="O45" s="343"/>
      <c r="P45" s="348"/>
      <c r="Q45" s="343"/>
      <c r="R45" s="99"/>
      <c r="S45" s="100"/>
      <c r="T45" s="100"/>
      <c r="U45" s="100"/>
      <c r="V45" s="169"/>
      <c r="W45" s="127"/>
      <c r="X45" s="162"/>
      <c r="Y45" s="164"/>
      <c r="Z45" s="272"/>
      <c r="AA45" s="163"/>
      <c r="AB45" s="164"/>
      <c r="AC45" s="217"/>
      <c r="AD45" s="213"/>
      <c r="AE45" s="170"/>
      <c r="AF45" s="170"/>
      <c r="AG45" s="170"/>
      <c r="AH45" s="170"/>
      <c r="AI45" s="171"/>
      <c r="AJ45" s="111"/>
      <c r="AK45" s="106"/>
      <c r="AL45" s="111"/>
      <c r="AM45" s="217"/>
      <c r="AN45" s="171"/>
      <c r="AO45" s="111"/>
      <c r="AP45" s="217"/>
      <c r="AQ45" s="171"/>
      <c r="AR45" s="113"/>
      <c r="AS45" s="114"/>
      <c r="AT45" s="163"/>
      <c r="AU45" s="164"/>
      <c r="AV45" s="165"/>
      <c r="AW45" s="163"/>
      <c r="AX45" s="265"/>
      <c r="AY45" s="171"/>
      <c r="AZ45" s="112"/>
      <c r="BA45" s="217"/>
      <c r="BB45" s="217"/>
      <c r="BC45" s="105"/>
      <c r="BD45" s="225"/>
      <c r="BE45" s="112"/>
      <c r="BF45" s="250"/>
      <c r="BG45" s="251"/>
      <c r="BH45" s="217"/>
      <c r="BI45" s="171"/>
      <c r="BJ45" s="111"/>
      <c r="BK45" s="229"/>
      <c r="BL45" s="229"/>
      <c r="BM45" s="240"/>
      <c r="BN45" s="171"/>
      <c r="BO45" s="171"/>
      <c r="BP45" s="171"/>
      <c r="BQ45" s="171"/>
      <c r="BR45" s="171"/>
      <c r="BS45" s="106"/>
      <c r="BT45" s="171"/>
      <c r="BU45" s="171"/>
      <c r="BV45" s="281"/>
      <c r="BW45" s="282"/>
      <c r="BX45" s="282"/>
      <c r="BY45" s="282"/>
      <c r="BZ45" s="282"/>
      <c r="CA45" s="282"/>
      <c r="CB45" s="282"/>
      <c r="CC45" s="282"/>
      <c r="CD45" s="284"/>
      <c r="CE45" s="282"/>
      <c r="CF45" s="240"/>
      <c r="CG45" s="240"/>
      <c r="CH45" s="242"/>
    </row>
    <row r="46" spans="1:86" ht="37.5" customHeight="1">
      <c r="A46" s="23"/>
      <c r="B46" s="161"/>
      <c r="C46" s="159"/>
      <c r="D46" s="154" t="str">
        <f>IFERROR(VLOOKUP(C46,#REF!,3,0),"")</f>
        <v/>
      </c>
      <c r="E46" s="48"/>
      <c r="F46" s="401"/>
      <c r="G46" s="412"/>
      <c r="H46" s="329"/>
      <c r="I46" s="389"/>
      <c r="J46" s="355"/>
      <c r="K46" s="329"/>
      <c r="L46" s="369"/>
      <c r="M46" s="355"/>
      <c r="N46" s="329"/>
      <c r="O46" s="341"/>
      <c r="P46" s="346"/>
      <c r="Q46" s="341"/>
      <c r="R46" s="129"/>
      <c r="S46" s="130"/>
      <c r="T46" s="130"/>
      <c r="U46" s="130"/>
      <c r="V46" s="166"/>
      <c r="W46" s="116"/>
      <c r="X46" s="167"/>
      <c r="Y46" s="133"/>
      <c r="Z46" s="271"/>
      <c r="AA46" s="132"/>
      <c r="AB46" s="133"/>
      <c r="AC46" s="218"/>
      <c r="AD46" s="424"/>
      <c r="AE46" s="151"/>
      <c r="AF46" s="151"/>
      <c r="AG46" s="151"/>
      <c r="AH46" s="151"/>
      <c r="AI46" s="152"/>
      <c r="AJ46" s="139"/>
      <c r="AK46" s="135"/>
      <c r="AL46" s="139"/>
      <c r="AM46" s="219"/>
      <c r="AN46" s="152"/>
      <c r="AO46" s="139"/>
      <c r="AP46" s="219"/>
      <c r="AQ46" s="152"/>
      <c r="AR46" s="141"/>
      <c r="AS46" s="142"/>
      <c r="AT46" s="132"/>
      <c r="AU46" s="133"/>
      <c r="AV46" s="150"/>
      <c r="AW46" s="132"/>
      <c r="AX46" s="263"/>
      <c r="AY46" s="152"/>
      <c r="AZ46" s="134"/>
      <c r="BA46" s="219"/>
      <c r="BB46" s="219"/>
      <c r="BC46" s="117"/>
      <c r="BD46" s="223"/>
      <c r="BE46" s="134"/>
      <c r="BF46" s="254"/>
      <c r="BG46" s="255"/>
      <c r="BH46" s="219"/>
      <c r="BI46" s="152"/>
      <c r="BJ46" s="122"/>
      <c r="BK46" s="230"/>
      <c r="BL46" s="231"/>
      <c r="BM46" s="235"/>
      <c r="BN46" s="210"/>
      <c r="BO46" s="210"/>
      <c r="BP46" s="210"/>
      <c r="BQ46" s="210"/>
      <c r="BR46" s="210"/>
      <c r="BS46" s="79"/>
      <c r="BT46" s="210"/>
      <c r="BU46" s="210"/>
      <c r="BV46" s="274"/>
      <c r="BW46" s="275"/>
      <c r="BX46" s="275"/>
      <c r="BY46" s="275"/>
      <c r="BZ46" s="275"/>
      <c r="CA46" s="275"/>
      <c r="CB46" s="275"/>
      <c r="CC46" s="275"/>
      <c r="CD46" s="276"/>
      <c r="CE46" s="275"/>
      <c r="CF46" s="235"/>
      <c r="CG46" s="235"/>
      <c r="CH46" s="236"/>
    </row>
    <row r="47" spans="1:86" ht="37.5" customHeight="1">
      <c r="A47" s="23"/>
      <c r="B47" s="268"/>
      <c r="C47" s="172"/>
      <c r="D47" s="154" t="str">
        <f>IFERROR(VLOOKUP(C47,#REF!,3,0),"")</f>
        <v/>
      </c>
      <c r="E47" s="48"/>
      <c r="F47" s="402"/>
      <c r="G47" s="416"/>
      <c r="H47" s="333"/>
      <c r="I47" s="392"/>
      <c r="J47" s="359"/>
      <c r="K47" s="333"/>
      <c r="L47" s="373"/>
      <c r="M47" s="359"/>
      <c r="N47" s="333"/>
      <c r="O47" s="342"/>
      <c r="P47" s="347"/>
      <c r="Q47" s="342"/>
      <c r="R47" s="81"/>
      <c r="S47" s="82"/>
      <c r="T47" s="82"/>
      <c r="U47" s="82"/>
      <c r="V47" s="168"/>
      <c r="W47" s="83"/>
      <c r="X47" s="160"/>
      <c r="Y47" s="126"/>
      <c r="Z47" s="271"/>
      <c r="AA47" s="85"/>
      <c r="AB47" s="86"/>
      <c r="AC47" s="218"/>
      <c r="AD47" s="212"/>
      <c r="AE47" s="157"/>
      <c r="AF47" s="157"/>
      <c r="AG47" s="157"/>
      <c r="AH47" s="157"/>
      <c r="AI47" s="158"/>
      <c r="AJ47" s="92"/>
      <c r="AK47" s="71"/>
      <c r="AL47" s="92"/>
      <c r="AM47" s="216"/>
      <c r="AN47" s="158"/>
      <c r="AO47" s="92"/>
      <c r="AP47" s="216"/>
      <c r="AQ47" s="158"/>
      <c r="AR47" s="95"/>
      <c r="AS47" s="96"/>
      <c r="AT47" s="85"/>
      <c r="AU47" s="86"/>
      <c r="AV47" s="156"/>
      <c r="AW47" s="85"/>
      <c r="AX47" s="264"/>
      <c r="AY47" s="158"/>
      <c r="AZ47" s="94"/>
      <c r="BA47" s="216"/>
      <c r="BB47" s="216"/>
      <c r="BC47" s="117"/>
      <c r="BD47" s="223"/>
      <c r="BE47" s="94"/>
      <c r="BF47" s="248"/>
      <c r="BG47" s="249"/>
      <c r="BH47" s="216"/>
      <c r="BI47" s="158"/>
      <c r="BJ47" s="122"/>
      <c r="BK47" s="230"/>
      <c r="BL47" s="228"/>
      <c r="BM47" s="235"/>
      <c r="BN47" s="210"/>
      <c r="BO47" s="210"/>
      <c r="BP47" s="210"/>
      <c r="BQ47" s="210"/>
      <c r="BR47" s="210"/>
      <c r="BS47" s="79"/>
      <c r="BT47" s="210"/>
      <c r="BU47" s="210"/>
      <c r="BV47" s="274"/>
      <c r="BW47" s="275"/>
      <c r="BX47" s="275"/>
      <c r="BY47" s="275"/>
      <c r="BZ47" s="275"/>
      <c r="CA47" s="275"/>
      <c r="CB47" s="275"/>
      <c r="CC47" s="275"/>
      <c r="CD47" s="276"/>
      <c r="CE47" s="275"/>
      <c r="CF47" s="235"/>
      <c r="CG47" s="235"/>
      <c r="CH47" s="236"/>
    </row>
    <row r="48" spans="1:86" ht="37.5" customHeight="1">
      <c r="A48" s="23"/>
      <c r="B48" s="268"/>
      <c r="C48" s="172"/>
      <c r="D48" s="154" t="str">
        <f>IFERROR(VLOOKUP(C48,#REF!,3,0),"")</f>
        <v/>
      </c>
      <c r="E48" s="48"/>
      <c r="F48" s="402"/>
      <c r="G48" s="416"/>
      <c r="H48" s="333"/>
      <c r="I48" s="392"/>
      <c r="J48" s="359"/>
      <c r="K48" s="333"/>
      <c r="L48" s="373"/>
      <c r="M48" s="359"/>
      <c r="N48" s="333"/>
      <c r="O48" s="342"/>
      <c r="P48" s="347"/>
      <c r="Q48" s="342"/>
      <c r="R48" s="81"/>
      <c r="S48" s="82"/>
      <c r="T48" s="82"/>
      <c r="U48" s="82"/>
      <c r="V48" s="168"/>
      <c r="W48" s="83"/>
      <c r="X48" s="160"/>
      <c r="Y48" s="126"/>
      <c r="Z48" s="271"/>
      <c r="AA48" s="85"/>
      <c r="AB48" s="86"/>
      <c r="AC48" s="218"/>
      <c r="AD48" s="212"/>
      <c r="AE48" s="157"/>
      <c r="AF48" s="157"/>
      <c r="AG48" s="157"/>
      <c r="AH48" s="157"/>
      <c r="AI48" s="158"/>
      <c r="AJ48" s="92"/>
      <c r="AK48" s="71"/>
      <c r="AL48" s="92"/>
      <c r="AM48" s="216"/>
      <c r="AN48" s="158"/>
      <c r="AO48" s="92"/>
      <c r="AP48" s="216"/>
      <c r="AQ48" s="158"/>
      <c r="AR48" s="95"/>
      <c r="AS48" s="96"/>
      <c r="AT48" s="85"/>
      <c r="AU48" s="86"/>
      <c r="AV48" s="156"/>
      <c r="AW48" s="85"/>
      <c r="AX48" s="264"/>
      <c r="AY48" s="158"/>
      <c r="AZ48" s="94"/>
      <c r="BA48" s="216"/>
      <c r="BB48" s="216"/>
      <c r="BC48" s="117"/>
      <c r="BD48" s="223"/>
      <c r="BE48" s="94"/>
      <c r="BF48" s="248"/>
      <c r="BG48" s="249"/>
      <c r="BH48" s="216"/>
      <c r="BI48" s="158"/>
      <c r="BJ48" s="122"/>
      <c r="BK48" s="230"/>
      <c r="BL48" s="228"/>
      <c r="BM48" s="235"/>
      <c r="BN48" s="210"/>
      <c r="BO48" s="210"/>
      <c r="BP48" s="210"/>
      <c r="BQ48" s="210"/>
      <c r="BR48" s="210"/>
      <c r="BS48" s="79"/>
      <c r="BT48" s="210"/>
      <c r="BU48" s="210"/>
      <c r="BV48" s="274"/>
      <c r="BW48" s="275"/>
      <c r="BX48" s="275"/>
      <c r="BY48" s="275"/>
      <c r="BZ48" s="275"/>
      <c r="CA48" s="275"/>
      <c r="CB48" s="275"/>
      <c r="CC48" s="275"/>
      <c r="CD48" s="276"/>
      <c r="CE48" s="275"/>
      <c r="CF48" s="235"/>
      <c r="CG48" s="235"/>
      <c r="CH48" s="236"/>
    </row>
    <row r="49" spans="1:86" ht="37.5" customHeight="1">
      <c r="A49" s="23"/>
      <c r="B49" s="268"/>
      <c r="C49" s="172"/>
      <c r="D49" s="154" t="str">
        <f>IFERROR(VLOOKUP(C49,#REF!,3,0),"")</f>
        <v/>
      </c>
      <c r="E49" s="48"/>
      <c r="F49" s="402"/>
      <c r="G49" s="416"/>
      <c r="H49" s="333"/>
      <c r="I49" s="392"/>
      <c r="J49" s="359"/>
      <c r="K49" s="333"/>
      <c r="L49" s="373"/>
      <c r="M49" s="359"/>
      <c r="N49" s="333"/>
      <c r="O49" s="342"/>
      <c r="P49" s="347"/>
      <c r="Q49" s="342"/>
      <c r="R49" s="81"/>
      <c r="S49" s="82"/>
      <c r="T49" s="82"/>
      <c r="U49" s="82"/>
      <c r="V49" s="168"/>
      <c r="W49" s="83"/>
      <c r="X49" s="160"/>
      <c r="Y49" s="126"/>
      <c r="Z49" s="271"/>
      <c r="AA49" s="85"/>
      <c r="AB49" s="86"/>
      <c r="AC49" s="218"/>
      <c r="AD49" s="212"/>
      <c r="AE49" s="157"/>
      <c r="AF49" s="157"/>
      <c r="AG49" s="157"/>
      <c r="AH49" s="157"/>
      <c r="AI49" s="158"/>
      <c r="AJ49" s="92"/>
      <c r="AK49" s="71"/>
      <c r="AL49" s="92"/>
      <c r="AM49" s="216"/>
      <c r="AN49" s="158"/>
      <c r="AO49" s="92"/>
      <c r="AP49" s="216"/>
      <c r="AQ49" s="158"/>
      <c r="AR49" s="95"/>
      <c r="AS49" s="96"/>
      <c r="AT49" s="85"/>
      <c r="AU49" s="86"/>
      <c r="AV49" s="156"/>
      <c r="AW49" s="85"/>
      <c r="AX49" s="264"/>
      <c r="AY49" s="158"/>
      <c r="AZ49" s="94"/>
      <c r="BA49" s="216"/>
      <c r="BB49" s="216"/>
      <c r="BC49" s="87"/>
      <c r="BD49" s="224"/>
      <c r="BE49" s="94"/>
      <c r="BF49" s="248"/>
      <c r="BG49" s="249"/>
      <c r="BH49" s="216"/>
      <c r="BI49" s="158"/>
      <c r="BJ49" s="92"/>
      <c r="BK49" s="228"/>
      <c r="BL49" s="228"/>
      <c r="BM49" s="237"/>
      <c r="BN49" s="158"/>
      <c r="BO49" s="158"/>
      <c r="BP49" s="158"/>
      <c r="BQ49" s="158"/>
      <c r="BR49" s="158"/>
      <c r="BS49" s="71"/>
      <c r="BT49" s="158"/>
      <c r="BU49" s="158"/>
      <c r="BV49" s="277"/>
      <c r="BW49" s="278"/>
      <c r="BX49" s="278"/>
      <c r="BY49" s="278"/>
      <c r="BZ49" s="278"/>
      <c r="CA49" s="278"/>
      <c r="CB49" s="278"/>
      <c r="CC49" s="278"/>
      <c r="CD49" s="280"/>
      <c r="CE49" s="278"/>
      <c r="CF49" s="237"/>
      <c r="CG49" s="237"/>
      <c r="CH49" s="239"/>
    </row>
    <row r="50" spans="1:86" ht="37.5" customHeight="1">
      <c r="A50" s="23"/>
      <c r="B50" s="268"/>
      <c r="C50" s="172"/>
      <c r="D50" s="154" t="str">
        <f>IFERROR(VLOOKUP(C50,#REF!,3,0),"")</f>
        <v/>
      </c>
      <c r="E50" s="48"/>
      <c r="F50" s="403"/>
      <c r="G50" s="417"/>
      <c r="H50" s="334"/>
      <c r="I50" s="393"/>
      <c r="J50" s="360"/>
      <c r="K50" s="334"/>
      <c r="L50" s="374"/>
      <c r="M50" s="360"/>
      <c r="N50" s="334"/>
      <c r="O50" s="343"/>
      <c r="P50" s="348"/>
      <c r="Q50" s="343"/>
      <c r="R50" s="99"/>
      <c r="S50" s="100"/>
      <c r="T50" s="100"/>
      <c r="U50" s="100"/>
      <c r="V50" s="169"/>
      <c r="W50" s="127"/>
      <c r="X50" s="162"/>
      <c r="Y50" s="164"/>
      <c r="Z50" s="272"/>
      <c r="AA50" s="163"/>
      <c r="AB50" s="164"/>
      <c r="AC50" s="217"/>
      <c r="AD50" s="213"/>
      <c r="AE50" s="170"/>
      <c r="AF50" s="170"/>
      <c r="AG50" s="170"/>
      <c r="AH50" s="170"/>
      <c r="AI50" s="171"/>
      <c r="AJ50" s="111"/>
      <c r="AK50" s="106"/>
      <c r="AL50" s="111"/>
      <c r="AM50" s="217"/>
      <c r="AN50" s="171"/>
      <c r="AO50" s="111"/>
      <c r="AP50" s="217"/>
      <c r="AQ50" s="171"/>
      <c r="AR50" s="113"/>
      <c r="AS50" s="114"/>
      <c r="AT50" s="163"/>
      <c r="AU50" s="164"/>
      <c r="AV50" s="165"/>
      <c r="AW50" s="163"/>
      <c r="AX50" s="265"/>
      <c r="AY50" s="171"/>
      <c r="AZ50" s="112"/>
      <c r="BA50" s="217"/>
      <c r="BB50" s="217"/>
      <c r="BC50" s="105"/>
      <c r="BD50" s="225"/>
      <c r="BE50" s="112"/>
      <c r="BF50" s="250"/>
      <c r="BG50" s="251"/>
      <c r="BH50" s="217"/>
      <c r="BI50" s="171"/>
      <c r="BJ50" s="111"/>
      <c r="BK50" s="229"/>
      <c r="BL50" s="229"/>
      <c r="BM50" s="240"/>
      <c r="BN50" s="171"/>
      <c r="BO50" s="171"/>
      <c r="BP50" s="171"/>
      <c r="BQ50" s="171"/>
      <c r="BR50" s="171"/>
      <c r="BS50" s="106"/>
      <c r="BT50" s="171"/>
      <c r="BU50" s="171"/>
      <c r="BV50" s="281"/>
      <c r="BW50" s="282"/>
      <c r="BX50" s="282"/>
      <c r="BY50" s="282"/>
      <c r="BZ50" s="282"/>
      <c r="CA50" s="282"/>
      <c r="CB50" s="282"/>
      <c r="CC50" s="282"/>
      <c r="CD50" s="284"/>
      <c r="CE50" s="282"/>
      <c r="CF50" s="240"/>
      <c r="CG50" s="240"/>
      <c r="CH50" s="242"/>
    </row>
    <row r="51" spans="1:86" ht="37.5" customHeight="1" thickBot="1">
      <c r="A51" s="23"/>
      <c r="B51" s="173"/>
      <c r="C51" s="172"/>
      <c r="D51" s="154"/>
      <c r="E51" s="48"/>
      <c r="F51" s="402"/>
      <c r="G51" s="416"/>
      <c r="H51" s="333"/>
      <c r="I51" s="392"/>
      <c r="J51" s="359"/>
      <c r="K51" s="333"/>
      <c r="L51" s="373"/>
      <c r="M51" s="359"/>
      <c r="N51" s="333"/>
      <c r="O51" s="342"/>
      <c r="P51" s="347"/>
      <c r="Q51" s="342"/>
      <c r="R51" s="81"/>
      <c r="S51" s="82"/>
      <c r="T51" s="82"/>
      <c r="U51" s="82"/>
      <c r="V51" s="168"/>
      <c r="W51" s="83"/>
      <c r="X51" s="160"/>
      <c r="Y51" s="126"/>
      <c r="Z51" s="271"/>
      <c r="AA51" s="85"/>
      <c r="AB51" s="86"/>
      <c r="AC51" s="218"/>
      <c r="AD51" s="212"/>
      <c r="AE51" s="157"/>
      <c r="AF51" s="157"/>
      <c r="AG51" s="157"/>
      <c r="AH51" s="157"/>
      <c r="AI51" s="158"/>
      <c r="AJ51" s="92"/>
      <c r="AK51" s="71"/>
      <c r="AL51" s="92"/>
      <c r="AM51" s="216"/>
      <c r="AN51" s="158"/>
      <c r="AO51" s="92"/>
      <c r="AP51" s="216"/>
      <c r="AQ51" s="158"/>
      <c r="AR51" s="95"/>
      <c r="AS51" s="96"/>
      <c r="AT51" s="85"/>
      <c r="AU51" s="86"/>
      <c r="AV51" s="156"/>
      <c r="AW51" s="85"/>
      <c r="AX51" s="264"/>
      <c r="AY51" s="158"/>
      <c r="AZ51" s="94"/>
      <c r="BA51" s="216"/>
      <c r="BB51" s="216"/>
      <c r="BC51" s="117"/>
      <c r="BD51" s="223"/>
      <c r="BE51" s="94"/>
      <c r="BF51" s="248"/>
      <c r="BG51" s="249"/>
      <c r="BH51" s="216"/>
      <c r="BI51" s="158"/>
      <c r="BJ51" s="122"/>
      <c r="BK51" s="230"/>
      <c r="BL51" s="228"/>
      <c r="BM51" s="235"/>
      <c r="BN51" s="210"/>
      <c r="BO51" s="210"/>
      <c r="BP51" s="210"/>
      <c r="BQ51" s="210"/>
      <c r="BR51" s="210"/>
      <c r="BS51" s="79"/>
      <c r="BT51" s="210"/>
      <c r="BU51" s="210"/>
      <c r="BV51" s="274"/>
      <c r="BW51" s="275"/>
      <c r="BX51" s="275"/>
      <c r="BY51" s="275"/>
      <c r="BZ51" s="275"/>
      <c r="CA51" s="275"/>
      <c r="CB51" s="275"/>
      <c r="CC51" s="275"/>
      <c r="CD51" s="276"/>
      <c r="CE51" s="275"/>
      <c r="CF51" s="235"/>
      <c r="CG51" s="235"/>
      <c r="CH51" s="236"/>
    </row>
    <row r="52" spans="1:86" ht="37.5" customHeight="1" thickBot="1">
      <c r="A52" s="23"/>
      <c r="B52" s="29" t="s">
        <v>55</v>
      </c>
      <c r="C52" s="296" t="s">
        <v>522</v>
      </c>
      <c r="D52" s="27" t="s">
        <v>523</v>
      </c>
      <c r="E52" s="48"/>
      <c r="F52" s="404"/>
      <c r="G52" s="418"/>
      <c r="H52" s="335"/>
      <c r="I52" s="394"/>
      <c r="J52" s="361"/>
      <c r="K52" s="335"/>
      <c r="L52" s="375"/>
      <c r="M52" s="361"/>
      <c r="N52" s="335"/>
      <c r="O52" s="344"/>
      <c r="P52" s="349"/>
      <c r="Q52" s="344"/>
      <c r="R52" s="174"/>
      <c r="S52" s="175"/>
      <c r="T52" s="175"/>
      <c r="U52" s="175"/>
      <c r="V52" s="176"/>
      <c r="W52" s="101"/>
      <c r="X52" s="177"/>
      <c r="Y52" s="126"/>
      <c r="Z52" s="271"/>
      <c r="AA52" s="178"/>
      <c r="AB52" s="179"/>
      <c r="AC52" s="218"/>
      <c r="AD52" s="425"/>
      <c r="AE52" s="183"/>
      <c r="AF52" s="183"/>
      <c r="AG52" s="183"/>
      <c r="AH52" s="183"/>
      <c r="AI52" s="184"/>
      <c r="AJ52" s="185"/>
      <c r="AK52" s="181"/>
      <c r="AL52" s="185"/>
      <c r="AM52" s="220"/>
      <c r="AN52" s="184"/>
      <c r="AO52" s="185"/>
      <c r="AP52" s="220"/>
      <c r="AQ52" s="184"/>
      <c r="AR52" s="186"/>
      <c r="AS52" s="187"/>
      <c r="AT52" s="178"/>
      <c r="AU52" s="179"/>
      <c r="AV52" s="182"/>
      <c r="AW52" s="178"/>
      <c r="AX52" s="266"/>
      <c r="AY52" s="184"/>
      <c r="AZ52" s="180"/>
      <c r="BA52" s="220"/>
      <c r="BB52" s="220"/>
      <c r="BC52" s="117"/>
      <c r="BD52" s="223"/>
      <c r="BE52" s="94"/>
      <c r="BF52" s="248"/>
      <c r="BG52" s="249"/>
      <c r="BH52" s="216"/>
      <c r="BI52" s="158"/>
      <c r="BJ52" s="92"/>
      <c r="BK52" s="230"/>
      <c r="BL52" s="232"/>
      <c r="BM52" s="235"/>
      <c r="BN52" s="210"/>
      <c r="BO52" s="210"/>
      <c r="BP52" s="210"/>
      <c r="BQ52" s="210"/>
      <c r="BR52" s="210"/>
      <c r="BS52" s="79"/>
      <c r="BT52" s="210"/>
      <c r="BU52" s="210"/>
      <c r="BV52" s="286"/>
      <c r="BW52" s="275"/>
      <c r="BX52" s="275"/>
      <c r="BY52" s="275"/>
      <c r="BZ52" s="275"/>
      <c r="CA52" s="275"/>
      <c r="CB52" s="275"/>
      <c r="CC52" s="275"/>
      <c r="CD52" s="276"/>
      <c r="CE52" s="275"/>
      <c r="CF52" s="235"/>
      <c r="CG52" s="235"/>
      <c r="CH52" s="236"/>
    </row>
    <row r="53" spans="1:86" ht="37.5" customHeight="1">
      <c r="A53" s="23"/>
      <c r="B53" s="153"/>
      <c r="C53" s="31" t="s">
        <v>478</v>
      </c>
      <c r="D53" s="188"/>
      <c r="E53" s="48"/>
      <c r="F53" s="404"/>
      <c r="G53" s="418"/>
      <c r="H53" s="335"/>
      <c r="I53" s="394"/>
      <c r="J53" s="361"/>
      <c r="K53" s="335"/>
      <c r="L53" s="375"/>
      <c r="M53" s="361"/>
      <c r="N53" s="335"/>
      <c r="O53" s="344"/>
      <c r="P53" s="349"/>
      <c r="Q53" s="344"/>
      <c r="R53" s="174"/>
      <c r="S53" s="175"/>
      <c r="T53" s="175"/>
      <c r="U53" s="175"/>
      <c r="V53" s="176"/>
      <c r="W53" s="101"/>
      <c r="X53" s="177"/>
      <c r="Y53" s="126"/>
      <c r="Z53" s="271"/>
      <c r="AA53" s="178"/>
      <c r="AB53" s="179"/>
      <c r="AC53" s="218"/>
      <c r="AD53" s="425"/>
      <c r="AE53" s="183"/>
      <c r="AF53" s="183"/>
      <c r="AG53" s="183"/>
      <c r="AH53" s="183"/>
      <c r="AI53" s="184"/>
      <c r="AJ53" s="185"/>
      <c r="AK53" s="181"/>
      <c r="AL53" s="185"/>
      <c r="AM53" s="220"/>
      <c r="AN53" s="184"/>
      <c r="AO53" s="185"/>
      <c r="AP53" s="220"/>
      <c r="AQ53" s="184"/>
      <c r="AR53" s="186"/>
      <c r="AS53" s="187"/>
      <c r="AT53" s="178"/>
      <c r="AU53" s="179"/>
      <c r="AV53" s="182"/>
      <c r="AW53" s="178"/>
      <c r="AX53" s="266"/>
      <c r="AY53" s="184"/>
      <c r="AZ53" s="180"/>
      <c r="BA53" s="220"/>
      <c r="BB53" s="220"/>
      <c r="BC53" s="117"/>
      <c r="BD53" s="223"/>
      <c r="BE53" s="94"/>
      <c r="BF53" s="248"/>
      <c r="BG53" s="249"/>
      <c r="BH53" s="216"/>
      <c r="BI53" s="158"/>
      <c r="BJ53" s="92"/>
      <c r="BK53" s="230"/>
      <c r="BL53" s="232"/>
      <c r="BM53" s="235"/>
      <c r="BN53" s="210"/>
      <c r="BO53" s="210"/>
      <c r="BP53" s="210"/>
      <c r="BQ53" s="210"/>
      <c r="BR53" s="210"/>
      <c r="BS53" s="79"/>
      <c r="BT53" s="210"/>
      <c r="BU53" s="210"/>
      <c r="BV53" s="278"/>
      <c r="BW53" s="275"/>
      <c r="BX53" s="275"/>
      <c r="BY53" s="275"/>
      <c r="BZ53" s="275"/>
      <c r="CA53" s="275"/>
      <c r="CB53" s="275"/>
      <c r="CC53" s="275"/>
      <c r="CD53" s="276"/>
      <c r="CE53" s="275"/>
      <c r="CF53" s="235"/>
      <c r="CG53" s="235"/>
      <c r="CH53" s="236"/>
    </row>
    <row r="54" spans="1:86" ht="37.5" customHeight="1">
      <c r="A54" s="23"/>
      <c r="B54" s="161"/>
      <c r="C54" s="32" t="s">
        <v>479</v>
      </c>
      <c r="D54" s="189"/>
      <c r="E54" s="48"/>
      <c r="F54" s="404"/>
      <c r="G54" s="418"/>
      <c r="H54" s="335"/>
      <c r="I54" s="394"/>
      <c r="J54" s="361"/>
      <c r="K54" s="335"/>
      <c r="L54" s="375"/>
      <c r="M54" s="359"/>
      <c r="N54" s="335"/>
      <c r="O54" s="344"/>
      <c r="P54" s="349"/>
      <c r="Q54" s="344"/>
      <c r="R54" s="174"/>
      <c r="S54" s="175"/>
      <c r="T54" s="175"/>
      <c r="U54" s="175"/>
      <c r="V54" s="176"/>
      <c r="W54" s="101"/>
      <c r="X54" s="177"/>
      <c r="Y54" s="126"/>
      <c r="Z54" s="271"/>
      <c r="AA54" s="178"/>
      <c r="AB54" s="179"/>
      <c r="AC54" s="218"/>
      <c r="AD54" s="425"/>
      <c r="AE54" s="183"/>
      <c r="AF54" s="183"/>
      <c r="AG54" s="183"/>
      <c r="AH54" s="183"/>
      <c r="AI54" s="184"/>
      <c r="AJ54" s="185"/>
      <c r="AK54" s="181"/>
      <c r="AL54" s="185"/>
      <c r="AM54" s="220"/>
      <c r="AN54" s="184"/>
      <c r="AO54" s="185"/>
      <c r="AP54" s="220"/>
      <c r="AQ54" s="184"/>
      <c r="AR54" s="186"/>
      <c r="AS54" s="187"/>
      <c r="AT54" s="178"/>
      <c r="AU54" s="179"/>
      <c r="AV54" s="182"/>
      <c r="AW54" s="178"/>
      <c r="AX54" s="266"/>
      <c r="AY54" s="184"/>
      <c r="AZ54" s="180"/>
      <c r="BA54" s="220"/>
      <c r="BB54" s="220"/>
      <c r="BC54" s="117"/>
      <c r="BD54" s="223"/>
      <c r="BE54" s="94"/>
      <c r="BF54" s="248"/>
      <c r="BG54" s="249"/>
      <c r="BH54" s="216"/>
      <c r="BI54" s="158"/>
      <c r="BJ54" s="233"/>
      <c r="BK54" s="230"/>
      <c r="BL54" s="232"/>
      <c r="BM54" s="235"/>
      <c r="BN54" s="210"/>
      <c r="BO54" s="210"/>
      <c r="BP54" s="210"/>
      <c r="BQ54" s="210"/>
      <c r="BR54" s="210"/>
      <c r="BS54" s="79"/>
      <c r="BT54" s="210"/>
      <c r="BU54" s="210"/>
      <c r="BV54" s="286"/>
      <c r="BW54" s="275"/>
      <c r="BX54" s="275"/>
      <c r="BY54" s="275"/>
      <c r="BZ54" s="275"/>
      <c r="CA54" s="275"/>
      <c r="CB54" s="275"/>
      <c r="CC54" s="275"/>
      <c r="CD54" s="276"/>
      <c r="CE54" s="275"/>
      <c r="CF54" s="235"/>
      <c r="CG54" s="235"/>
      <c r="CH54" s="236"/>
    </row>
    <row r="55" spans="1:86" ht="37.5" customHeight="1" thickBot="1">
      <c r="A55" s="24"/>
      <c r="B55" s="173"/>
      <c r="C55" s="33" t="s">
        <v>480</v>
      </c>
      <c r="D55" s="190"/>
      <c r="E55" s="48"/>
      <c r="F55" s="405"/>
      <c r="G55" s="419"/>
      <c r="H55" s="336"/>
      <c r="I55" s="395"/>
      <c r="J55" s="376"/>
      <c r="K55" s="336"/>
      <c r="L55" s="376"/>
      <c r="M55" s="191"/>
      <c r="N55" s="336"/>
      <c r="O55" s="345"/>
      <c r="P55" s="350"/>
      <c r="Q55" s="345"/>
      <c r="R55" s="192"/>
      <c r="S55" s="193"/>
      <c r="T55" s="193"/>
      <c r="U55" s="193"/>
      <c r="V55" s="194"/>
      <c r="W55" s="195"/>
      <c r="X55" s="196"/>
      <c r="Y55" s="197"/>
      <c r="Z55" s="273"/>
      <c r="AA55" s="199"/>
      <c r="AB55" s="200"/>
      <c r="AC55" s="221"/>
      <c r="AD55" s="426"/>
      <c r="AE55" s="203"/>
      <c r="AF55" s="203"/>
      <c r="AG55" s="203"/>
      <c r="AH55" s="203"/>
      <c r="AI55" s="204"/>
      <c r="AJ55" s="205"/>
      <c r="AK55" s="198"/>
      <c r="AL55" s="205"/>
      <c r="AM55" s="221"/>
      <c r="AN55" s="204"/>
      <c r="AO55" s="205"/>
      <c r="AP55" s="221"/>
      <c r="AQ55" s="204"/>
      <c r="AR55" s="207"/>
      <c r="AS55" s="208"/>
      <c r="AT55" s="199"/>
      <c r="AU55" s="200"/>
      <c r="AV55" s="202"/>
      <c r="AW55" s="199"/>
      <c r="AX55" s="267"/>
      <c r="AY55" s="204"/>
      <c r="AZ55" s="201"/>
      <c r="BA55" s="221"/>
      <c r="BB55" s="221"/>
      <c r="BC55" s="206"/>
      <c r="BD55" s="226"/>
      <c r="BE55" s="201"/>
      <c r="BF55" s="256"/>
      <c r="BG55" s="257"/>
      <c r="BH55" s="221"/>
      <c r="BI55" s="204"/>
      <c r="BJ55" s="205"/>
      <c r="BK55" s="234"/>
      <c r="BL55" s="234"/>
      <c r="BM55" s="244"/>
      <c r="BN55" s="204"/>
      <c r="BO55" s="204"/>
      <c r="BP55" s="204"/>
      <c r="BQ55" s="204"/>
      <c r="BR55" s="204"/>
      <c r="BS55" s="198"/>
      <c r="BT55" s="204"/>
      <c r="BU55" s="204"/>
      <c r="BV55" s="287"/>
      <c r="BW55" s="288"/>
      <c r="BX55" s="288"/>
      <c r="BY55" s="288"/>
      <c r="BZ55" s="288"/>
      <c r="CA55" s="288"/>
      <c r="CB55" s="288"/>
      <c r="CC55" s="288"/>
      <c r="CD55" s="289"/>
      <c r="CE55" s="288"/>
      <c r="CF55" s="244"/>
      <c r="CG55" s="244"/>
      <c r="CH55" s="245"/>
    </row>
    <row r="56" spans="1:86" ht="18" customHeight="1">
      <c r="Y56" s="7"/>
    </row>
    <row r="57" spans="1:86" ht="26.25" customHeight="1">
      <c r="Q57" s="1"/>
      <c r="R57" s="6"/>
    </row>
    <row r="58" spans="1:86" ht="27" customHeight="1">
      <c r="Q58" s="1"/>
      <c r="R58" s="6"/>
    </row>
  </sheetData>
  <sheetProtection formatCells="0" insertColumns="0" insertRows="0"/>
  <dataConsolidate/>
  <mergeCells count="117">
    <mergeCell ref="C16:D16"/>
    <mergeCell ref="C17:D17"/>
    <mergeCell ref="C18:D18"/>
    <mergeCell ref="C19:D19"/>
    <mergeCell ref="C21:D21"/>
    <mergeCell ref="C24:D24"/>
    <mergeCell ref="CH9:CH10"/>
    <mergeCell ref="C11:D11"/>
    <mergeCell ref="C12:D12"/>
    <mergeCell ref="C13:D13"/>
    <mergeCell ref="B14:D14"/>
    <mergeCell ref="C15:D15"/>
    <mergeCell ref="CB9:CB10"/>
    <mergeCell ref="CC9:CC10"/>
    <mergeCell ref="CD9:CD10"/>
    <mergeCell ref="CE9:CE10"/>
    <mergeCell ref="CF9:CF10"/>
    <mergeCell ref="CG9:CG10"/>
    <mergeCell ref="BV9:BV10"/>
    <mergeCell ref="BW9:BW10"/>
    <mergeCell ref="BX9:BX10"/>
    <mergeCell ref="BY9:BY10"/>
    <mergeCell ref="BZ9:BZ10"/>
    <mergeCell ref="CA9:CA10"/>
    <mergeCell ref="BU8:BU10"/>
    <mergeCell ref="BK8:BK10"/>
    <mergeCell ref="BL8:BL10"/>
    <mergeCell ref="BM8:BM10"/>
    <mergeCell ref="BN8:BN10"/>
    <mergeCell ref="BO8:BO10"/>
    <mergeCell ref="AW8:AY8"/>
    <mergeCell ref="AZ8:BB8"/>
    <mergeCell ref="AP9:AP10"/>
    <mergeCell ref="AQ9:AQ10"/>
    <mergeCell ref="AR9:AR10"/>
    <mergeCell ref="AS9:AS10"/>
    <mergeCell ref="BC9:BC10"/>
    <mergeCell ref="BD9:BD10"/>
    <mergeCell ref="BG9:BG10"/>
    <mergeCell ref="BH9:BH10"/>
    <mergeCell ref="BI9:BI10"/>
    <mergeCell ref="AW9:AW10"/>
    <mergeCell ref="AX9:AX10"/>
    <mergeCell ref="AY9:AY10"/>
    <mergeCell ref="AJ9:AJ10"/>
    <mergeCell ref="AK9:AK10"/>
    <mergeCell ref="AD9:AD10"/>
    <mergeCell ref="AE9:AE10"/>
    <mergeCell ref="BP8:BP10"/>
    <mergeCell ref="BQ8:BQ10"/>
    <mergeCell ref="BR8:BR10"/>
    <mergeCell ref="BS8:BS10"/>
    <mergeCell ref="BT8:BT10"/>
    <mergeCell ref="AN9:AN10"/>
    <mergeCell ref="AT9:AT10"/>
    <mergeCell ref="AU9:AU10"/>
    <mergeCell ref="AV9:AV10"/>
    <mergeCell ref="BE9:BE10"/>
    <mergeCell ref="BF9:BF10"/>
    <mergeCell ref="AF9:AF10"/>
    <mergeCell ref="AG9:AG10"/>
    <mergeCell ref="AH9:AH10"/>
    <mergeCell ref="AI9:AI10"/>
    <mergeCell ref="AL9:AL10"/>
    <mergeCell ref="AM9:AM10"/>
    <mergeCell ref="W8:W10"/>
    <mergeCell ref="BV6:BX6"/>
    <mergeCell ref="BY6:BZ6"/>
    <mergeCell ref="CA6:CH6"/>
    <mergeCell ref="AO8:AQ8"/>
    <mergeCell ref="AR8:AS8"/>
    <mergeCell ref="BC8:BD8"/>
    <mergeCell ref="BJ8:BJ10"/>
    <mergeCell ref="AZ9:AZ10"/>
    <mergeCell ref="BA9:BA10"/>
    <mergeCell ref="BB9:BB10"/>
    <mergeCell ref="AO9:AO10"/>
    <mergeCell ref="X8:AC8"/>
    <mergeCell ref="AJ8:AK8"/>
    <mergeCell ref="AD8:AI8"/>
    <mergeCell ref="AL8:AN8"/>
    <mergeCell ref="AT8:AV8"/>
    <mergeCell ref="BE8:BI8"/>
    <mergeCell ref="BV8:CE8"/>
    <mergeCell ref="CF8:CH8"/>
    <mergeCell ref="X9:X10"/>
    <mergeCell ref="Y9:Y10"/>
    <mergeCell ref="Z9:Z10"/>
    <mergeCell ref="AA9:AC9"/>
    <mergeCell ref="B7:B8"/>
    <mergeCell ref="Q7:V7"/>
    <mergeCell ref="F8:G9"/>
    <mergeCell ref="H8:J9"/>
    <mergeCell ref="K8:M9"/>
    <mergeCell ref="N8:O9"/>
    <mergeCell ref="P8:Q9"/>
    <mergeCell ref="C4:D4"/>
    <mergeCell ref="R4:T4"/>
    <mergeCell ref="R8:R10"/>
    <mergeCell ref="S8:S10"/>
    <mergeCell ref="T8:T10"/>
    <mergeCell ref="U8:U10"/>
    <mergeCell ref="V8:V10"/>
    <mergeCell ref="BV4:BX4"/>
    <mergeCell ref="BY4:BZ4"/>
    <mergeCell ref="CA4:CH4"/>
    <mergeCell ref="R5:T5"/>
    <mergeCell ref="BV5:BX5"/>
    <mergeCell ref="BY5:BZ5"/>
    <mergeCell ref="CA5:CH5"/>
    <mergeCell ref="BV1:CH1"/>
    <mergeCell ref="BV2:BX2"/>
    <mergeCell ref="BY2:BZ2"/>
    <mergeCell ref="CA2:CH2"/>
    <mergeCell ref="BV3:BX3"/>
    <mergeCell ref="BY3:BZ3"/>
    <mergeCell ref="CA3:CH3"/>
  </mergeCells>
  <phoneticPr fontId="3"/>
  <conditionalFormatting sqref="X11:X55">
    <cfRule type="expression" dxfId="168" priority="76">
      <formula>OR($D$27:$D$55="走行距離")</formula>
    </cfRule>
  </conditionalFormatting>
  <conditionalFormatting sqref="Y11:Y55">
    <cfRule type="expression" dxfId="167" priority="75">
      <formula>OR($D$27:$D$55="走行時間")</formula>
    </cfRule>
  </conditionalFormatting>
  <conditionalFormatting sqref="Z11:Z55">
    <cfRule type="expression" dxfId="166" priority="74">
      <formula>OR($D$27:$D$55="平均速度")</formula>
    </cfRule>
  </conditionalFormatting>
  <conditionalFormatting sqref="CF11:CF55">
    <cfRule type="expression" dxfId="165" priority="73">
      <formula>$D$53&lt;&gt;""</formula>
    </cfRule>
  </conditionalFormatting>
  <conditionalFormatting sqref="CG11:CG55">
    <cfRule type="expression" dxfId="164" priority="72">
      <formula>$D$54&lt;&gt;""</formula>
    </cfRule>
  </conditionalFormatting>
  <conditionalFormatting sqref="CH11:CH55">
    <cfRule type="expression" dxfId="163" priority="71">
      <formula>$D$55&lt;&gt;""</formula>
    </cfRule>
  </conditionalFormatting>
  <conditionalFormatting sqref="X11:AC55">
    <cfRule type="expression" dxfId="162" priority="70">
      <formula>OR($D$27:$D$51="法定3要素")</formula>
    </cfRule>
  </conditionalFormatting>
  <conditionalFormatting sqref="BL11:BL55">
    <cfRule type="expression" dxfId="161" priority="69">
      <formula>OR($D$27:$D$51="所要時間")</formula>
    </cfRule>
  </conditionalFormatting>
  <conditionalFormatting sqref="BP11:BP55">
    <cfRule type="expression" dxfId="160" priority="67">
      <formula>OR($D$27:$D$51="エンジン回転")</formula>
    </cfRule>
  </conditionalFormatting>
  <conditionalFormatting sqref="BQ11:BQ55">
    <cfRule type="expression" dxfId="159" priority="65">
      <formula>OR($D$27:$D$51="加減速の頻度")</formula>
    </cfRule>
  </conditionalFormatting>
  <conditionalFormatting sqref="BS11:BS55">
    <cfRule type="expression" dxfId="158" priority="64">
      <formula>OR($D$27:$D$51="給油量")</formula>
    </cfRule>
  </conditionalFormatting>
  <conditionalFormatting sqref="BO11:BO55">
    <cfRule type="expression" dxfId="157" priority="63">
      <formula>OR($D$27:$D$51="拘束時間")</formula>
    </cfRule>
  </conditionalFormatting>
  <conditionalFormatting sqref="BN11:BN55">
    <cfRule type="expression" dxfId="156" priority="59">
      <formula>OR($D$27:$D$51="連続走行時間")</formula>
    </cfRule>
  </conditionalFormatting>
  <conditionalFormatting sqref="BM11:BM55">
    <cfRule type="expression" dxfId="155" priority="60">
      <formula>OR($D$27:$D$51="到着予想時間")</formula>
    </cfRule>
  </conditionalFormatting>
  <conditionalFormatting sqref="BK11:BK55">
    <cfRule type="expression" dxfId="154" priority="61">
      <formula>OR($D$27:$D$51="配送時間")</formula>
    </cfRule>
  </conditionalFormatting>
  <conditionalFormatting sqref="BU11:BU55">
    <cfRule type="expression" dxfId="153" priority="62">
      <formula>OR($D$27:$D$51="積載数量")</formula>
    </cfRule>
  </conditionalFormatting>
  <conditionalFormatting sqref="AJ11:AK55">
    <cfRule type="expression" dxfId="152" priority="58">
      <formula>OR($D$27:$D$51="積載情報")</formula>
    </cfRule>
  </conditionalFormatting>
  <conditionalFormatting sqref="BD11:BD55">
    <cfRule type="expression" dxfId="151" priority="23">
      <formula>OR($D$27:$D$51="輸送率")</formula>
    </cfRule>
  </conditionalFormatting>
  <conditionalFormatting sqref="BC11:BC55">
    <cfRule type="expression" dxfId="150" priority="24">
      <formula>OR($D$27:$D$51="輸送量")</formula>
    </cfRule>
  </conditionalFormatting>
  <conditionalFormatting sqref="BC11:BD55">
    <cfRule type="expression" dxfId="149" priority="25">
      <formula>OR($D$27:$D$51="輸送")</formula>
    </cfRule>
  </conditionalFormatting>
  <conditionalFormatting sqref="AS11:AS55">
    <cfRule type="expression" dxfId="148" priority="26">
      <formula>OR($D$27:$D$51="到着時刻")</formula>
    </cfRule>
  </conditionalFormatting>
  <conditionalFormatting sqref="AR11:AR55">
    <cfRule type="expression" dxfId="147" priority="27">
      <formula>OR($D$27:$D$51="出発時刻")</formula>
    </cfRule>
  </conditionalFormatting>
  <conditionalFormatting sqref="AR11:AS55">
    <cfRule type="expression" dxfId="146" priority="28">
      <formula>OR($D$27:$D$51="発着時刻")</formula>
    </cfRule>
  </conditionalFormatting>
  <conditionalFormatting sqref="AQ11:AQ55">
    <cfRule type="expression" dxfId="145" priority="29">
      <formula>OR($D$27:$D$51="実車率")</formula>
    </cfRule>
  </conditionalFormatting>
  <conditionalFormatting sqref="AP11:AP55">
    <cfRule type="expression" dxfId="144" priority="2">
      <formula>OR($D$27:$D$55="実車距離")</formula>
    </cfRule>
  </conditionalFormatting>
  <conditionalFormatting sqref="AO11:AO55">
    <cfRule type="expression" dxfId="143" priority="30">
      <formula>OR($D$27:$D$51="実車時間")</formula>
    </cfRule>
  </conditionalFormatting>
  <conditionalFormatting sqref="AO11:AQ55">
    <cfRule type="expression" dxfId="142" priority="31">
      <formula>OR($D$27:$D$51="実車情報")</formula>
    </cfRule>
  </conditionalFormatting>
  <conditionalFormatting sqref="BB11:BB55">
    <cfRule type="expression" dxfId="141" priority="32">
      <formula>OR($D$27:$D$51="最高気温")</formula>
    </cfRule>
  </conditionalFormatting>
  <conditionalFormatting sqref="BA11:BA55">
    <cfRule type="expression" dxfId="140" priority="33">
      <formula>OR($D$27:$D$51="最低気温")</formula>
    </cfRule>
  </conditionalFormatting>
  <conditionalFormatting sqref="AZ11:BB55">
    <cfRule type="expression" dxfId="139" priority="35">
      <formula>OR($D$27:$D$51="気候")</formula>
    </cfRule>
  </conditionalFormatting>
  <conditionalFormatting sqref="AY11:AY55">
    <cfRule type="expression" dxfId="138" priority="36">
      <formula>OR($D$27:$D$51="扉開閉回数")</formula>
    </cfRule>
  </conditionalFormatting>
  <conditionalFormatting sqref="AX11:AX55">
    <cfRule type="expression" dxfId="137" priority="37">
      <formula>OR($D$27:$D$51="庫内設定温度")</formula>
    </cfRule>
  </conditionalFormatting>
  <conditionalFormatting sqref="AW11:AW55">
    <cfRule type="expression" dxfId="136" priority="38">
      <formula>OR($D$27:$D$51="庫内平均温度")</formula>
    </cfRule>
  </conditionalFormatting>
  <conditionalFormatting sqref="AW11:AY55">
    <cfRule type="expression" dxfId="135" priority="39">
      <formula>OR($D$27:$D$51="温度情報")</formula>
    </cfRule>
  </conditionalFormatting>
  <conditionalFormatting sqref="AV11:AV55">
    <cfRule type="expression" dxfId="134" priority="40">
      <formula>OR($D$27:$D$51="遅延時間")</formula>
    </cfRule>
  </conditionalFormatting>
  <conditionalFormatting sqref="AU11:AU55">
    <cfRule type="expression" dxfId="133" priority="41">
      <formula>OR($D$27:$D$51="渋滞箇所 回数")</formula>
    </cfRule>
  </conditionalFormatting>
  <conditionalFormatting sqref="AT11:AT55">
    <cfRule type="expression" dxfId="132" priority="42">
      <formula>OR($D$27:$D$51="渋滞箇所 距離")</formula>
    </cfRule>
  </conditionalFormatting>
  <conditionalFormatting sqref="AT11:AV55">
    <cfRule type="expression" dxfId="131" priority="43">
      <formula>OR($D$27:$D$51="交通情報")</formula>
    </cfRule>
  </conditionalFormatting>
  <conditionalFormatting sqref="AN11:AN55">
    <cfRule type="expression" dxfId="130" priority="44">
      <formula>OR($D$27:$D$51="空車率")</formula>
    </cfRule>
  </conditionalFormatting>
  <conditionalFormatting sqref="AM11:AM55">
    <cfRule type="expression" dxfId="129" priority="45">
      <formula>OR($D$27:$D$51="空車距離")</formula>
    </cfRule>
  </conditionalFormatting>
  <conditionalFormatting sqref="AL11:AL55">
    <cfRule type="expression" dxfId="128" priority="46">
      <formula>OR($D$27:$D$51="空車時間")</formula>
    </cfRule>
  </conditionalFormatting>
  <conditionalFormatting sqref="AL11:AN55">
    <cfRule type="expression" dxfId="127" priority="47">
      <formula>OR($D$27:$D$51="空荷輸送")</formula>
    </cfRule>
  </conditionalFormatting>
  <conditionalFormatting sqref="AI11:AI55">
    <cfRule type="expression" dxfId="126" priority="48">
      <formula>OR($D$27:$D$51="アイドリング")</formula>
    </cfRule>
  </conditionalFormatting>
  <conditionalFormatting sqref="AH11:AH55">
    <cfRule type="expression" dxfId="125" priority="49">
      <formula>OR($D$27:$D$51="休憩")</formula>
    </cfRule>
  </conditionalFormatting>
  <conditionalFormatting sqref="AG11:AG55">
    <cfRule type="expression" dxfId="124" priority="50">
      <formula>OR($D$27:$D$51="早着")</formula>
    </cfRule>
  </conditionalFormatting>
  <conditionalFormatting sqref="AF11:AF55">
    <cfRule type="expression" dxfId="123" priority="51">
      <formula>OR($D$27:$D$51="荷待ち")</formula>
    </cfRule>
  </conditionalFormatting>
  <conditionalFormatting sqref="AE11:AE55">
    <cfRule type="expression" dxfId="122" priority="52">
      <formula>OR($D$27:$D$51="荷卸し")</formula>
    </cfRule>
  </conditionalFormatting>
  <conditionalFormatting sqref="AD11:AD55">
    <cfRule type="expression" dxfId="121" priority="53">
      <formula>OR($D$27:$D$51="荷積み")</formula>
    </cfRule>
  </conditionalFormatting>
  <conditionalFormatting sqref="AD11:AE55">
    <cfRule type="expression" dxfId="120" priority="54">
      <formula>OR($D$27:$D$51="荷積み・荷卸し")</formula>
    </cfRule>
  </conditionalFormatting>
  <conditionalFormatting sqref="AD11:AI55">
    <cfRule type="expression" dxfId="119" priority="55">
      <formula>OR($D$27:$D$51="作業区分別所要時間")</formula>
    </cfRule>
  </conditionalFormatting>
  <conditionalFormatting sqref="AK11:AK55">
    <cfRule type="expression" dxfId="118" priority="56">
      <formula>OR($D$27:$D$51="荷姿")</formula>
    </cfRule>
  </conditionalFormatting>
  <conditionalFormatting sqref="AJ11:AJ55">
    <cfRule type="expression" dxfId="117" priority="57">
      <formula>OR($D$27:$D$51="積載率")</formula>
    </cfRule>
  </conditionalFormatting>
  <conditionalFormatting sqref="BT11:BT55">
    <cfRule type="expression" dxfId="116" priority="22">
      <formula>OR($D$27:$D$51="高速料金")</formula>
    </cfRule>
  </conditionalFormatting>
  <conditionalFormatting sqref="AZ11:AZ55">
    <cfRule type="expression" dxfId="115" priority="34">
      <formula>OR($D$27:$D$51="天候")</formula>
    </cfRule>
  </conditionalFormatting>
  <conditionalFormatting sqref="BR11:BR55">
    <cfRule type="expression" dxfId="114" priority="66">
      <formula>OR($D$27:$D$51="荷役(着店)数")</formula>
    </cfRule>
  </conditionalFormatting>
  <conditionalFormatting sqref="AL11:AQ55">
    <cfRule type="expression" dxfId="113" priority="19">
      <formula>OR($D$27:$D$55="実車情報、空荷輸送")</formula>
    </cfRule>
  </conditionalFormatting>
  <conditionalFormatting sqref="AO11:AQ55 BJ11:BJ55">
    <cfRule type="expression" dxfId="112" priority="18">
      <formula>OR($D$27:$D$55="実車情報、配車時間")</formula>
    </cfRule>
  </conditionalFormatting>
  <conditionalFormatting sqref="AQ11:AQ55 AN11:AN55">
    <cfRule type="expression" dxfId="111" priority="17">
      <formula>OR($D$27:$D$55="実車率、空車率")</formula>
    </cfRule>
  </conditionalFormatting>
  <conditionalFormatting sqref="X11:Y55">
    <cfRule type="expression" dxfId="110" priority="16">
      <formula>OR($D$27:$D$55="走行距離、走行時間")</formula>
    </cfRule>
  </conditionalFormatting>
  <conditionalFormatting sqref="Y11:Y55 AF11:AG55">
    <cfRule type="expression" dxfId="109" priority="15">
      <formula>OR($D$27:$D$55="走行時間、荷待ち・早着")</formula>
    </cfRule>
  </conditionalFormatting>
  <conditionalFormatting sqref="AS11:AS55 BL11:BL55">
    <cfRule type="expression" dxfId="108" priority="14">
      <formula>OR($D$27:$D$55="到着時刻、所要時間")</formula>
    </cfRule>
  </conditionalFormatting>
  <conditionalFormatting sqref="AE11:AF55">
    <cfRule type="expression" dxfId="107" priority="13">
      <formula>OR($D$27:$D$55="荷卸し、荷待ち")</formula>
    </cfRule>
  </conditionalFormatting>
  <conditionalFormatting sqref="AD11:AG55">
    <cfRule type="expression" dxfId="106" priority="12">
      <formula>OR($D$27:$D$55="荷積み・荷卸し、荷待ち・早着")</formula>
    </cfRule>
  </conditionalFormatting>
  <conditionalFormatting sqref="AD11:AD55 AF11:AF55">
    <cfRule type="expression" dxfId="105" priority="11">
      <formula>OR($D$27:$D$55="荷積み、荷待ち")</formula>
    </cfRule>
  </conditionalFormatting>
  <conditionalFormatting sqref="AD11:AH55">
    <cfRule type="expression" dxfId="104" priority="10">
      <formula>OR($D$27:$D$55="荷積み・荷卸し、荷待ち・早着、休憩")</formula>
    </cfRule>
  </conditionalFormatting>
  <conditionalFormatting sqref="AR11:AS55 BL11:BL55">
    <cfRule type="expression" dxfId="103" priority="9">
      <formula>OR($D$27:$D$55="発着時刻、所要時間")</formula>
    </cfRule>
  </conditionalFormatting>
  <conditionalFormatting sqref="AI11:AI55 AD11:AE55">
    <cfRule type="expression" dxfId="102" priority="8">
      <formula>OR($D$27:$D$55="アイドリング、荷積み・荷卸し")</formula>
    </cfRule>
  </conditionalFormatting>
  <conditionalFormatting sqref="Y11:Z55">
    <cfRule type="expression" dxfId="101" priority="7">
      <formula>OR($D$27:$D$55="走行時間、平均速度")</formula>
    </cfRule>
  </conditionalFormatting>
  <conditionalFormatting sqref="BE11:BI55">
    <cfRule type="expression" dxfId="100" priority="6">
      <formula>OR($D$27:$D$55="モーダルシフト情報")</formula>
    </cfRule>
  </conditionalFormatting>
  <conditionalFormatting sqref="BE11:BE55">
    <cfRule type="expression" dxfId="99" priority="5">
      <formula>OR($D$27:$D$55="モーダルシフト形態")</formula>
    </cfRule>
  </conditionalFormatting>
  <conditionalFormatting sqref="BF11:BF55">
    <cfRule type="expression" dxfId="98" priority="4">
      <formula>OR($D$27:$D$55="モーダルシフト発地点")</formula>
    </cfRule>
  </conditionalFormatting>
  <conditionalFormatting sqref="BG11:BG55">
    <cfRule type="expression" dxfId="97" priority="3">
      <formula>OR($D$27:$D$55="モーダルシフト着地点")</formula>
    </cfRule>
  </conditionalFormatting>
  <conditionalFormatting sqref="BH11:BH55">
    <cfRule type="expression" dxfId="96" priority="20">
      <formula>OR($D$27:$D$55="モーダルシフト距離")</formula>
    </cfRule>
  </conditionalFormatting>
  <conditionalFormatting sqref="BI11:BI55">
    <cfRule type="expression" dxfId="95" priority="21">
      <formula>OR($D$27:$D$55="モーダルシフト時間")</formula>
    </cfRule>
  </conditionalFormatting>
  <conditionalFormatting sqref="AF11:AG55">
    <cfRule type="expression" dxfId="94" priority="77">
      <formula>OR($D$27:$D$55="荷待ち・早着")</formula>
    </cfRule>
  </conditionalFormatting>
  <conditionalFormatting sqref="BJ11:BJ55">
    <cfRule type="expression" dxfId="93" priority="1">
      <formula>OR($D$27:$D$55="配車時間")</formula>
    </cfRule>
  </conditionalFormatting>
  <conditionalFormatting sqref="BV3:CH6">
    <cfRule type="expression" dxfId="92" priority="78">
      <formula>OR(#REF!&lt;&gt;"")</formula>
    </cfRule>
    <cfRule type="expression" dxfId="91" priority="79">
      <formula>OR($BV$11:$CH$55&lt;&gt;"")</formula>
    </cfRule>
  </conditionalFormatting>
  <printOptions verticalCentered="1"/>
  <pageMargins left="0.9055118110236221" right="0.9055118110236221" top="0.35433070866141736" bottom="0.35433070866141736" header="0" footer="0"/>
  <pageSetup paperSize="8" scale="49" fitToWidth="0" orientation="landscape" horizontalDpi="300" verticalDpi="300" r:id="rId1"/>
  <colBreaks count="1" manualBreakCount="1">
    <brk id="53" max="55" man="1"/>
  </colBreaks>
  <ignoredErrors>
    <ignoredError sqref="O11 K16:L16 K19:L19 N13:Q20 O12:Q12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3</xdr:col>
                    <xdr:colOff>647700</xdr:colOff>
                    <xdr:row>6</xdr:row>
                    <xdr:rowOff>19050</xdr:rowOff>
                  </from>
                  <to>
                    <xdr:col>3</xdr:col>
                    <xdr:colOff>1295400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3</xdr:col>
                    <xdr:colOff>647700</xdr:colOff>
                    <xdr:row>6</xdr:row>
                    <xdr:rowOff>238125</xdr:rowOff>
                  </from>
                  <to>
                    <xdr:col>3</xdr:col>
                    <xdr:colOff>1295400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249977111117893"/>
  </sheetPr>
  <dimension ref="B1:D46"/>
  <sheetViews>
    <sheetView showGridLines="0" workbookViewId="0">
      <selection activeCell="B2" sqref="B2"/>
    </sheetView>
  </sheetViews>
  <sheetFormatPr defaultRowHeight="13.5"/>
  <cols>
    <col min="1" max="1" width="3.375" style="477" customWidth="1"/>
    <col min="2" max="2" width="5.625" style="477" customWidth="1"/>
    <col min="3" max="3" width="18.875" style="477" customWidth="1"/>
    <col min="4" max="4" width="78" style="477" customWidth="1"/>
    <col min="5" max="5" width="3.375" style="477" customWidth="1"/>
    <col min="6" max="16384" width="9" style="477"/>
  </cols>
  <sheetData>
    <row r="1" spans="2:4" ht="14.25" thickBot="1">
      <c r="B1" s="476"/>
    </row>
    <row r="2" spans="2:4" ht="14.25" thickBot="1">
      <c r="B2" s="478" t="s">
        <v>51</v>
      </c>
      <c r="C2" s="478" t="s">
        <v>56</v>
      </c>
      <c r="D2" s="479" t="s">
        <v>57</v>
      </c>
    </row>
    <row r="3" spans="2:4" ht="18" customHeight="1">
      <c r="B3" s="480">
        <v>1</v>
      </c>
      <c r="C3" s="481" t="s">
        <v>58</v>
      </c>
      <c r="D3" s="482" t="s">
        <v>59</v>
      </c>
    </row>
    <row r="4" spans="2:4" ht="18" customHeight="1">
      <c r="B4" s="483">
        <v>2</v>
      </c>
      <c r="C4" s="484" t="s">
        <v>60</v>
      </c>
      <c r="D4" s="485" t="s">
        <v>61</v>
      </c>
    </row>
    <row r="5" spans="2:4" ht="27.75" thickBot="1">
      <c r="B5" s="486">
        <v>3</v>
      </c>
      <c r="C5" s="487" t="s">
        <v>62</v>
      </c>
      <c r="D5" s="488" t="s">
        <v>63</v>
      </c>
    </row>
    <row r="6" spans="2:4" ht="27">
      <c r="B6" s="489">
        <v>4</v>
      </c>
      <c r="C6" s="490" t="s">
        <v>64</v>
      </c>
      <c r="D6" s="491" t="s">
        <v>65</v>
      </c>
    </row>
    <row r="7" spans="2:4" ht="27" customHeight="1">
      <c r="B7" s="483">
        <v>5</v>
      </c>
      <c r="C7" s="484" t="s">
        <v>66</v>
      </c>
      <c r="D7" s="485" t="s">
        <v>67</v>
      </c>
    </row>
    <row r="8" spans="2:4" ht="27">
      <c r="B8" s="483">
        <v>6</v>
      </c>
      <c r="C8" s="484" t="s">
        <v>68</v>
      </c>
      <c r="D8" s="485" t="s">
        <v>69</v>
      </c>
    </row>
    <row r="9" spans="2:4" ht="18" customHeight="1" thickBot="1">
      <c r="B9" s="486">
        <v>7</v>
      </c>
      <c r="C9" s="487" t="s">
        <v>70</v>
      </c>
      <c r="D9" s="488" t="s">
        <v>71</v>
      </c>
    </row>
    <row r="10" spans="2:4" ht="18" customHeight="1">
      <c r="B10" s="489">
        <v>8</v>
      </c>
      <c r="C10" s="490" t="s">
        <v>72</v>
      </c>
      <c r="D10" s="491" t="s">
        <v>73</v>
      </c>
    </row>
    <row r="11" spans="2:4" ht="18" customHeight="1">
      <c r="B11" s="483">
        <v>9</v>
      </c>
      <c r="C11" s="484" t="s">
        <v>74</v>
      </c>
      <c r="D11" s="485" t="s">
        <v>75</v>
      </c>
    </row>
    <row r="12" spans="2:4" ht="18" customHeight="1">
      <c r="B12" s="483">
        <v>10</v>
      </c>
      <c r="C12" s="484" t="s">
        <v>76</v>
      </c>
      <c r="D12" s="485" t="s">
        <v>77</v>
      </c>
    </row>
    <row r="13" spans="2:4" ht="18" customHeight="1" thickBot="1">
      <c r="B13" s="486">
        <v>11</v>
      </c>
      <c r="C13" s="487" t="s">
        <v>78</v>
      </c>
      <c r="D13" s="488" t="s">
        <v>79</v>
      </c>
    </row>
    <row r="14" spans="2:4" ht="18" customHeight="1">
      <c r="B14" s="489">
        <v>12</v>
      </c>
      <c r="C14" s="490" t="s">
        <v>80</v>
      </c>
      <c r="D14" s="491" t="s">
        <v>81</v>
      </c>
    </row>
    <row r="15" spans="2:4" ht="18" customHeight="1">
      <c r="B15" s="483">
        <v>13</v>
      </c>
      <c r="C15" s="484" t="s">
        <v>82</v>
      </c>
      <c r="D15" s="485" t="s">
        <v>83</v>
      </c>
    </row>
    <row r="16" spans="2:4" ht="27">
      <c r="B16" s="483">
        <v>14</v>
      </c>
      <c r="C16" s="484" t="s">
        <v>84</v>
      </c>
      <c r="D16" s="485" t="s">
        <v>85</v>
      </c>
    </row>
    <row r="17" spans="2:4" ht="18" customHeight="1">
      <c r="B17" s="483">
        <v>15</v>
      </c>
      <c r="C17" s="484" t="s">
        <v>86</v>
      </c>
      <c r="D17" s="485" t="s">
        <v>87</v>
      </c>
    </row>
    <row r="18" spans="2:4" ht="18" customHeight="1">
      <c r="B18" s="483">
        <v>16</v>
      </c>
      <c r="C18" s="484" t="s">
        <v>88</v>
      </c>
      <c r="D18" s="485" t="s">
        <v>89</v>
      </c>
    </row>
    <row r="19" spans="2:4" ht="18" customHeight="1" thickBot="1">
      <c r="B19" s="486">
        <v>17</v>
      </c>
      <c r="C19" s="487" t="s">
        <v>90</v>
      </c>
      <c r="D19" s="488" t="s">
        <v>91</v>
      </c>
    </row>
    <row r="20" spans="2:4" ht="18" customHeight="1">
      <c r="B20" s="489">
        <v>18</v>
      </c>
      <c r="C20" s="490" t="s">
        <v>92</v>
      </c>
      <c r="D20" s="491" t="s">
        <v>93</v>
      </c>
    </row>
    <row r="21" spans="2:4" ht="27">
      <c r="B21" s="483">
        <v>19</v>
      </c>
      <c r="C21" s="484" t="s">
        <v>94</v>
      </c>
      <c r="D21" s="485" t="s">
        <v>95</v>
      </c>
    </row>
    <row r="22" spans="2:4" ht="18" customHeight="1">
      <c r="B22" s="483">
        <v>20</v>
      </c>
      <c r="C22" s="484" t="s">
        <v>96</v>
      </c>
      <c r="D22" s="485" t="s">
        <v>97</v>
      </c>
    </row>
    <row r="23" spans="2:4" ht="18" customHeight="1">
      <c r="B23" s="483">
        <v>21</v>
      </c>
      <c r="C23" s="484" t="s">
        <v>98</v>
      </c>
      <c r="D23" s="485" t="s">
        <v>98</v>
      </c>
    </row>
    <row r="24" spans="2:4" ht="18" customHeight="1">
      <c r="B24" s="483">
        <v>22</v>
      </c>
      <c r="C24" s="484" t="s">
        <v>99</v>
      </c>
      <c r="D24" s="485" t="s">
        <v>100</v>
      </c>
    </row>
    <row r="25" spans="2:4" ht="18" customHeight="1">
      <c r="B25" s="483">
        <v>23</v>
      </c>
      <c r="C25" s="484" t="s">
        <v>101</v>
      </c>
      <c r="D25" s="485" t="s">
        <v>102</v>
      </c>
    </row>
    <row r="26" spans="2:4" ht="27" customHeight="1">
      <c r="B26" s="483">
        <v>24</v>
      </c>
      <c r="C26" s="484" t="s">
        <v>103</v>
      </c>
      <c r="D26" s="485" t="s">
        <v>104</v>
      </c>
    </row>
    <row r="27" spans="2:4" ht="27">
      <c r="B27" s="483">
        <v>25</v>
      </c>
      <c r="C27" s="484" t="s">
        <v>105</v>
      </c>
      <c r="D27" s="485" t="s">
        <v>106</v>
      </c>
    </row>
    <row r="28" spans="2:4" ht="18" customHeight="1">
      <c r="B28" s="483">
        <v>26</v>
      </c>
      <c r="C28" s="484" t="s">
        <v>107</v>
      </c>
      <c r="D28" s="485" t="s">
        <v>108</v>
      </c>
    </row>
    <row r="29" spans="2:4" ht="18" customHeight="1">
      <c r="B29" s="483">
        <v>27</v>
      </c>
      <c r="C29" s="484" t="s">
        <v>109</v>
      </c>
      <c r="D29" s="485" t="s">
        <v>110</v>
      </c>
    </row>
    <row r="30" spans="2:4" ht="27.75" thickBot="1">
      <c r="B30" s="486">
        <v>28</v>
      </c>
      <c r="C30" s="487" t="s">
        <v>111</v>
      </c>
      <c r="D30" s="488" t="s">
        <v>112</v>
      </c>
    </row>
    <row r="31" spans="2:4" ht="18" customHeight="1">
      <c r="B31" s="489">
        <v>29</v>
      </c>
      <c r="C31" s="490" t="s">
        <v>113</v>
      </c>
      <c r="D31" s="491" t="s">
        <v>114</v>
      </c>
    </row>
    <row r="32" spans="2:4" ht="18" customHeight="1">
      <c r="B32" s="483">
        <v>30</v>
      </c>
      <c r="C32" s="484" t="s">
        <v>115</v>
      </c>
      <c r="D32" s="485" t="s">
        <v>116</v>
      </c>
    </row>
    <row r="33" spans="2:4" ht="27">
      <c r="B33" s="483">
        <v>31</v>
      </c>
      <c r="C33" s="484" t="s">
        <v>117</v>
      </c>
      <c r="D33" s="485" t="s">
        <v>118</v>
      </c>
    </row>
    <row r="34" spans="2:4" ht="27.75" thickBot="1">
      <c r="B34" s="486">
        <v>32</v>
      </c>
      <c r="C34" s="487" t="s">
        <v>119</v>
      </c>
      <c r="D34" s="488" t="s">
        <v>120</v>
      </c>
    </row>
    <row r="35" spans="2:4" ht="18" customHeight="1">
      <c r="B35" s="483">
        <v>33</v>
      </c>
      <c r="C35" s="492" t="s">
        <v>121</v>
      </c>
      <c r="D35" s="493" t="s">
        <v>122</v>
      </c>
    </row>
    <row r="36" spans="2:4" s="495" customFormat="1" ht="27" customHeight="1" thickBot="1">
      <c r="B36" s="483">
        <v>34</v>
      </c>
      <c r="C36" s="492" t="s">
        <v>123</v>
      </c>
      <c r="D36" s="494" t="s">
        <v>124</v>
      </c>
    </row>
    <row r="37" spans="2:4" ht="18" customHeight="1">
      <c r="B37" s="489">
        <v>35</v>
      </c>
      <c r="C37" s="490" t="s">
        <v>125</v>
      </c>
      <c r="D37" s="491" t="s">
        <v>126</v>
      </c>
    </row>
    <row r="38" spans="2:4" ht="27">
      <c r="B38" s="483">
        <v>36</v>
      </c>
      <c r="C38" s="484" t="s">
        <v>127</v>
      </c>
      <c r="D38" s="485" t="s">
        <v>128</v>
      </c>
    </row>
    <row r="39" spans="2:4" ht="27" customHeight="1">
      <c r="B39" s="483">
        <v>37</v>
      </c>
      <c r="C39" s="484" t="s">
        <v>129</v>
      </c>
      <c r="D39" s="485" t="s">
        <v>130</v>
      </c>
    </row>
    <row r="40" spans="2:4" ht="27.75" thickBot="1">
      <c r="B40" s="486">
        <v>38</v>
      </c>
      <c r="C40" s="487" t="s">
        <v>131</v>
      </c>
      <c r="D40" s="488" t="s">
        <v>132</v>
      </c>
    </row>
    <row r="41" spans="2:4" ht="18" customHeight="1" thickBot="1">
      <c r="B41" s="496">
        <v>39</v>
      </c>
      <c r="C41" s="497" t="s">
        <v>133</v>
      </c>
      <c r="D41" s="498" t="s">
        <v>134</v>
      </c>
    </row>
    <row r="42" spans="2:4" ht="27">
      <c r="B42" s="489">
        <v>40</v>
      </c>
      <c r="C42" s="490" t="s">
        <v>135</v>
      </c>
      <c r="D42" s="491" t="s">
        <v>136</v>
      </c>
    </row>
    <row r="43" spans="2:4" ht="18" customHeight="1" thickBot="1">
      <c r="B43" s="486">
        <v>41</v>
      </c>
      <c r="C43" s="487" t="s">
        <v>137</v>
      </c>
      <c r="D43" s="488" t="s">
        <v>138</v>
      </c>
    </row>
    <row r="44" spans="2:4" ht="18" customHeight="1" thickBot="1">
      <c r="B44" s="486">
        <v>42</v>
      </c>
      <c r="C44" s="499" t="s">
        <v>139</v>
      </c>
      <c r="D44" s="498"/>
    </row>
    <row r="45" spans="2:4" ht="18" customHeight="1" thickBot="1">
      <c r="B45" s="486">
        <v>43</v>
      </c>
      <c r="C45" s="500" t="s">
        <v>22</v>
      </c>
      <c r="D45" s="498"/>
    </row>
    <row r="46" spans="2:4">
      <c r="B46" s="476"/>
    </row>
  </sheetData>
  <sheetProtection password="E1C8" sheet="1" objects="1" scenarios="1"/>
  <phoneticPr fontId="3"/>
  <pageMargins left="0.7" right="0.7" top="0.75" bottom="0.75" header="0.3" footer="0.3"/>
  <pageSetup paperSize="9" scale="7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8"/>
  <sheetViews>
    <sheetView showGridLines="0" tabSelected="1" zoomScaleNormal="100" workbookViewId="0">
      <selection activeCell="D4" sqref="D4:E5"/>
    </sheetView>
  </sheetViews>
  <sheetFormatPr defaultRowHeight="17.25"/>
  <cols>
    <col min="1" max="1" width="7.5" style="1" customWidth="1"/>
    <col min="2" max="3" width="5.625" style="1" customWidth="1"/>
    <col min="4" max="5" width="14.375" style="5" customWidth="1"/>
    <col min="6" max="6" width="2.125" style="4" customWidth="1"/>
    <col min="7" max="8" width="3.25" style="1" customWidth="1"/>
    <col min="9" max="11" width="4.875" style="1" customWidth="1"/>
    <col min="12" max="14" width="4.125" style="453" customWidth="1"/>
    <col min="15" max="15" width="4.125" style="454" customWidth="1"/>
    <col min="16" max="19" width="6.625" style="1" customWidth="1"/>
    <col min="20" max="20" width="9" style="1" customWidth="1"/>
    <col min="21" max="32" width="6.625" style="1" customWidth="1"/>
    <col min="33" max="33" width="6.625" style="2" customWidth="1"/>
    <col min="34" max="35" width="6.625" style="1" customWidth="1"/>
    <col min="36" max="36" width="6.625" style="2" customWidth="1"/>
    <col min="37" max="41" width="6.625" style="1" customWidth="1"/>
    <col min="42" max="45" width="4.125" style="1" customWidth="1"/>
    <col min="46" max="82" width="6.625" style="1" customWidth="1"/>
    <col min="83" max="84" width="8.625" style="1" customWidth="1"/>
    <col min="85" max="85" width="9" style="1" customWidth="1"/>
    <col min="86" max="86" width="11" style="1" customWidth="1"/>
    <col min="87" max="88" width="9" style="1" customWidth="1"/>
    <col min="89" max="94" width="9" style="471" customWidth="1"/>
    <col min="95" max="95" width="3" style="473" hidden="1" customWidth="1"/>
    <col min="96" max="96" width="4.25" style="473" hidden="1" customWidth="1"/>
    <col min="97" max="97" width="11.875" style="473" hidden="1" customWidth="1"/>
    <col min="98" max="98" width="8.875" style="471" customWidth="1"/>
    <col min="99" max="99" width="15.75" style="471" customWidth="1"/>
    <col min="100" max="16384" width="9" style="1"/>
  </cols>
  <sheetData>
    <row r="1" spans="2:99" s="34" customFormat="1" ht="27" customHeight="1" thickBot="1">
      <c r="B1" s="35"/>
      <c r="C1" s="35"/>
      <c r="D1" s="5"/>
      <c r="E1" s="5"/>
      <c r="F1" s="4"/>
      <c r="L1" s="446"/>
      <c r="M1" s="446"/>
      <c r="N1" s="446"/>
      <c r="O1" s="447"/>
      <c r="AG1" s="37"/>
      <c r="AJ1" s="37"/>
      <c r="BL1" s="506"/>
      <c r="BO1" s="1037" t="s">
        <v>598</v>
      </c>
      <c r="BP1" s="1037"/>
      <c r="BQ1" s="1037"/>
      <c r="BR1" s="1037"/>
      <c r="BS1" s="1037"/>
      <c r="BT1" s="1037"/>
      <c r="BU1" s="1037"/>
      <c r="BV1" s="1037"/>
      <c r="BW1" s="1037"/>
      <c r="BX1" s="1037"/>
      <c r="BY1" s="1037"/>
      <c r="BZ1" s="1037"/>
      <c r="CA1" s="1037"/>
      <c r="CB1" s="1037"/>
      <c r="CC1" s="1037"/>
      <c r="CD1" s="1037"/>
      <c r="CE1" s="1037"/>
      <c r="CF1" s="1037"/>
      <c r="CK1" s="470"/>
      <c r="CL1" s="470"/>
      <c r="CM1" s="470"/>
      <c r="CN1" s="470"/>
      <c r="CO1" s="470"/>
      <c r="CP1" s="470"/>
      <c r="CQ1" s="877"/>
      <c r="CR1" s="877"/>
      <c r="CS1" s="877"/>
      <c r="CT1" s="470"/>
      <c r="CU1" s="470"/>
    </row>
    <row r="2" spans="2:99" ht="21.75" customHeight="1">
      <c r="B2" s="856" t="s">
        <v>11</v>
      </c>
      <c r="C2" s="10"/>
      <c r="D2" s="3"/>
      <c r="E2" s="3"/>
      <c r="F2" s="3"/>
      <c r="G2" s="3"/>
      <c r="H2" s="3"/>
      <c r="I2" s="3"/>
      <c r="J2" s="3"/>
      <c r="K2" s="3"/>
      <c r="L2" s="448"/>
      <c r="M2" s="448"/>
      <c r="N2" s="448"/>
      <c r="O2" s="449"/>
      <c r="P2" s="3"/>
      <c r="Q2" s="3"/>
      <c r="R2" s="3"/>
      <c r="S2" s="3"/>
      <c r="T2" s="3"/>
      <c r="U2" s="8"/>
      <c r="V2" s="8"/>
      <c r="W2" s="8"/>
      <c r="X2" s="8"/>
      <c r="Y2" s="8"/>
      <c r="Z2" s="8"/>
      <c r="BO2" s="1038" t="s">
        <v>525</v>
      </c>
      <c r="BP2" s="1039"/>
      <c r="BQ2" s="1039"/>
      <c r="BR2" s="843" t="s">
        <v>524</v>
      </c>
      <c r="BS2" s="1043" t="s">
        <v>526</v>
      </c>
      <c r="BT2" s="1039"/>
      <c r="BU2" s="1039"/>
      <c r="BV2" s="1044"/>
      <c r="BW2" s="1038" t="s">
        <v>525</v>
      </c>
      <c r="BX2" s="1039"/>
      <c r="BY2" s="1039"/>
      <c r="BZ2" s="843" t="s">
        <v>524</v>
      </c>
      <c r="CA2" s="1043" t="s">
        <v>526</v>
      </c>
      <c r="CB2" s="1039"/>
      <c r="CC2" s="1039"/>
      <c r="CD2" s="1044"/>
      <c r="CE2" s="844"/>
      <c r="CF2" s="844"/>
      <c r="CI2" s="471"/>
      <c r="CJ2" s="471"/>
      <c r="CT2" s="1"/>
      <c r="CU2" s="1"/>
    </row>
    <row r="3" spans="2:99" ht="26.25" customHeight="1" thickBot="1">
      <c r="B3" s="857" t="s">
        <v>721</v>
      </c>
      <c r="C3" s="11"/>
      <c r="D3" s="15"/>
      <c r="E3" s="15"/>
      <c r="F3" s="15"/>
      <c r="G3" s="15"/>
      <c r="H3" s="15"/>
      <c r="I3" s="15"/>
      <c r="J3" s="15"/>
      <c r="L3" s="450"/>
      <c r="M3" s="450"/>
      <c r="N3" s="450"/>
      <c r="O3" s="450"/>
      <c r="P3" s="1102"/>
      <c r="Q3" s="1102"/>
      <c r="R3" s="1102"/>
      <c r="S3" s="1102"/>
      <c r="T3" s="444"/>
      <c r="U3" s="9"/>
      <c r="V3" s="9"/>
      <c r="W3" s="9"/>
      <c r="X3" s="9"/>
      <c r="Y3" s="9"/>
      <c r="Z3" s="9"/>
      <c r="AA3" s="9"/>
      <c r="AB3" s="3"/>
      <c r="AC3" s="3"/>
      <c r="AD3" s="3"/>
      <c r="AE3" s="3"/>
      <c r="AF3" s="3"/>
      <c r="AG3" s="3"/>
      <c r="AH3" s="9"/>
      <c r="AI3" s="3"/>
      <c r="AJ3" s="3"/>
      <c r="AK3" s="3"/>
      <c r="AL3" s="3"/>
      <c r="AT3" s="3"/>
      <c r="AU3" s="3"/>
      <c r="AV3" s="3"/>
      <c r="AW3" s="3"/>
      <c r="AX3" s="3"/>
      <c r="AY3" s="3"/>
      <c r="AZ3" s="3"/>
      <c r="BA3" s="3"/>
      <c r="BE3" s="3"/>
      <c r="BF3" s="3"/>
      <c r="BG3" s="3"/>
      <c r="BH3" s="3"/>
      <c r="BI3" s="3"/>
      <c r="BO3" s="1040"/>
      <c r="BP3" s="1041"/>
      <c r="BQ3" s="1042"/>
      <c r="BR3" s="845"/>
      <c r="BS3" s="1045"/>
      <c r="BT3" s="1046"/>
      <c r="BU3" s="1046"/>
      <c r="BV3" s="1047"/>
      <c r="BW3" s="1040"/>
      <c r="BX3" s="1041"/>
      <c r="BY3" s="1042"/>
      <c r="BZ3" s="845"/>
      <c r="CA3" s="1045"/>
      <c r="CB3" s="1046"/>
      <c r="CC3" s="1046"/>
      <c r="CD3" s="1047"/>
      <c r="CE3" s="844"/>
      <c r="CF3" s="844"/>
      <c r="CI3" s="471"/>
      <c r="CJ3" s="471"/>
      <c r="CT3" s="1"/>
      <c r="CU3" s="1"/>
    </row>
    <row r="4" spans="2:99" ht="27" customHeight="1" thickTop="1">
      <c r="B4" s="1105" t="s">
        <v>481</v>
      </c>
      <c r="C4" s="1106"/>
      <c r="D4" s="1109"/>
      <c r="E4" s="1110"/>
      <c r="F4" s="42"/>
      <c r="G4" s="1031" t="s">
        <v>664</v>
      </c>
      <c r="H4" s="1032"/>
      <c r="I4" s="1033"/>
      <c r="J4" s="858" t="s">
        <v>655</v>
      </c>
      <c r="K4" s="1103">
        <f>MIN(CQ6,CS6)</f>
        <v>0</v>
      </c>
      <c r="L4" s="1104"/>
      <c r="M4" s="859"/>
      <c r="N4" s="1019" t="s">
        <v>679</v>
      </c>
      <c r="O4" s="1020"/>
      <c r="P4" s="860" t="s">
        <v>660</v>
      </c>
      <c r="Q4" s="861" t="s">
        <v>663</v>
      </c>
      <c r="R4" s="861" t="s">
        <v>661</v>
      </c>
      <c r="S4" s="862" t="s">
        <v>662</v>
      </c>
      <c r="T4" s="445"/>
      <c r="U4" s="45"/>
      <c r="V4" s="46"/>
      <c r="W4" s="46"/>
      <c r="X4" s="45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2"/>
      <c r="AJ4" s="46"/>
      <c r="AK4" s="47"/>
      <c r="AL4" s="47"/>
      <c r="AM4" s="46"/>
      <c r="AN4" s="46"/>
      <c r="AO4" s="46"/>
      <c r="AP4" s="46"/>
      <c r="AQ4" s="46"/>
      <c r="AR4" s="46"/>
      <c r="AS4" s="46"/>
      <c r="AT4" s="47"/>
      <c r="AU4" s="47"/>
      <c r="AV4" s="47"/>
      <c r="AW4" s="47"/>
      <c r="AX4" s="47"/>
      <c r="AY4" s="47"/>
      <c r="AZ4" s="46"/>
      <c r="BA4" s="46"/>
      <c r="BB4" s="46"/>
      <c r="BC4" s="46"/>
      <c r="BD4" s="46"/>
      <c r="BE4" s="47"/>
      <c r="BF4" s="47"/>
      <c r="BG4" s="47"/>
      <c r="BH4" s="47"/>
      <c r="BI4" s="47"/>
      <c r="BJ4" s="46"/>
      <c r="BK4" s="46"/>
      <c r="BL4" s="46"/>
      <c r="BM4" s="46"/>
      <c r="BN4" s="46"/>
      <c r="BO4" s="1131"/>
      <c r="BP4" s="1132"/>
      <c r="BQ4" s="1133"/>
      <c r="BR4" s="846"/>
      <c r="BS4" s="1045"/>
      <c r="BT4" s="1046"/>
      <c r="BU4" s="1046"/>
      <c r="BV4" s="1047"/>
      <c r="BW4" s="1040"/>
      <c r="BX4" s="1041"/>
      <c r="BY4" s="1042"/>
      <c r="BZ4" s="845"/>
      <c r="CA4" s="1045"/>
      <c r="CB4" s="1046"/>
      <c r="CC4" s="1046"/>
      <c r="CD4" s="1047"/>
      <c r="CE4" s="844"/>
      <c r="CF4" s="844"/>
      <c r="CI4" s="471"/>
      <c r="CJ4" s="471"/>
      <c r="CT4" s="1"/>
      <c r="CU4" s="1"/>
    </row>
    <row r="5" spans="2:99" ht="27" customHeight="1" thickBot="1">
      <c r="B5" s="1107"/>
      <c r="C5" s="1108"/>
      <c r="D5" s="1111"/>
      <c r="E5" s="1112"/>
      <c r="F5" s="457"/>
      <c r="G5" s="1034"/>
      <c r="H5" s="1035"/>
      <c r="I5" s="1036"/>
      <c r="J5" s="863" t="s">
        <v>656</v>
      </c>
      <c r="K5" s="1027">
        <f>MIN(CR6,CS6)</f>
        <v>0</v>
      </c>
      <c r="L5" s="1028"/>
      <c r="M5" s="859"/>
      <c r="N5" s="1021"/>
      <c r="O5" s="1022"/>
      <c r="P5" s="840">
        <f>SUM(P11:P55)</f>
        <v>0</v>
      </c>
      <c r="Q5" s="841">
        <f>SUM(Q11:Q55)</f>
        <v>0</v>
      </c>
      <c r="R5" s="841">
        <f>SUM(R11:R55)</f>
        <v>0</v>
      </c>
      <c r="S5" s="842">
        <f>SUM(S11:S55)</f>
        <v>0</v>
      </c>
      <c r="T5" s="43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7"/>
      <c r="AK5" s="47"/>
      <c r="AL5" s="47"/>
      <c r="AM5" s="46"/>
      <c r="AN5" s="46"/>
      <c r="AO5" s="46"/>
      <c r="AP5" s="46"/>
      <c r="AQ5" s="46"/>
      <c r="AR5" s="46"/>
      <c r="AS5" s="46"/>
      <c r="AT5" s="47"/>
      <c r="AU5" s="47"/>
      <c r="AV5" s="47"/>
      <c r="AW5" s="47"/>
      <c r="AX5" s="47"/>
      <c r="AY5" s="47"/>
      <c r="AZ5" s="46"/>
      <c r="BA5" s="46"/>
      <c r="BB5" s="46"/>
      <c r="BC5" s="46"/>
      <c r="BD5" s="46"/>
      <c r="BE5" s="47"/>
      <c r="BF5" s="47"/>
      <c r="BG5" s="47"/>
      <c r="BH5" s="47"/>
      <c r="BI5" s="47"/>
      <c r="BJ5" s="46"/>
      <c r="BK5" s="46"/>
      <c r="BL5" s="46"/>
      <c r="BM5" s="46"/>
      <c r="BN5" s="46"/>
      <c r="BO5" s="1131"/>
      <c r="BP5" s="1132"/>
      <c r="BQ5" s="1133"/>
      <c r="BR5" s="847"/>
      <c r="BS5" s="1045"/>
      <c r="BT5" s="1046"/>
      <c r="BU5" s="1046"/>
      <c r="BV5" s="1047"/>
      <c r="BW5" s="1040"/>
      <c r="BX5" s="1041"/>
      <c r="BY5" s="1042"/>
      <c r="BZ5" s="845"/>
      <c r="CA5" s="1045"/>
      <c r="CB5" s="1046"/>
      <c r="CC5" s="1046"/>
      <c r="CD5" s="1047"/>
      <c r="CE5" s="844"/>
      <c r="CF5" s="844"/>
      <c r="CI5" s="471"/>
      <c r="CJ5" s="471"/>
      <c r="CQ5" s="473">
        <f>IF(K4&gt;=CS6,K4,CS6)</f>
        <v>0</v>
      </c>
      <c r="CR5" s="878"/>
      <c r="CT5" s="1"/>
      <c r="CU5" s="1"/>
    </row>
    <row r="6" spans="2:99" ht="27" customHeight="1" thickBot="1">
      <c r="D6" s="1"/>
      <c r="E6" s="1"/>
      <c r="F6" s="65"/>
      <c r="G6" s="874" t="s">
        <v>1</v>
      </c>
      <c r="H6" s="50"/>
      <c r="I6" s="46"/>
      <c r="J6" s="46"/>
      <c r="K6" s="43"/>
      <c r="L6" s="451"/>
      <c r="N6" s="451"/>
      <c r="O6" s="451"/>
      <c r="P6" s="52"/>
      <c r="Q6" s="52"/>
      <c r="R6" s="53"/>
      <c r="S6" s="53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7"/>
      <c r="AK6" s="47"/>
      <c r="AL6" s="47"/>
      <c r="AM6" s="46"/>
      <c r="AN6" s="46"/>
      <c r="AO6" s="46"/>
      <c r="AP6" s="46"/>
      <c r="AQ6" s="46"/>
      <c r="AR6" s="46"/>
      <c r="AS6" s="46"/>
      <c r="AT6" s="47"/>
      <c r="AU6" s="47"/>
      <c r="AV6" s="47"/>
      <c r="AW6" s="47"/>
      <c r="AX6" s="47"/>
      <c r="AY6" s="47"/>
      <c r="AZ6" s="46"/>
      <c r="BA6" s="46"/>
      <c r="BB6" s="46"/>
      <c r="BC6" s="46"/>
      <c r="BD6" s="46"/>
      <c r="BE6" s="47"/>
      <c r="BF6" s="47"/>
      <c r="BG6" s="47"/>
      <c r="BH6" s="47"/>
      <c r="BI6" s="47"/>
      <c r="BJ6" s="43"/>
      <c r="BK6" s="54"/>
      <c r="BL6" s="46"/>
      <c r="BM6" s="46"/>
      <c r="BN6" s="46"/>
      <c r="BO6" s="1049"/>
      <c r="BP6" s="1050"/>
      <c r="BQ6" s="1051"/>
      <c r="BR6" s="848"/>
      <c r="BS6" s="1122"/>
      <c r="BT6" s="1123"/>
      <c r="BU6" s="1123"/>
      <c r="BV6" s="1124"/>
      <c r="BW6" s="1125"/>
      <c r="BX6" s="1126"/>
      <c r="BY6" s="1127"/>
      <c r="BZ6" s="849"/>
      <c r="CA6" s="1122"/>
      <c r="CB6" s="1123"/>
      <c r="CC6" s="1123"/>
      <c r="CD6" s="1124"/>
      <c r="CE6" s="844"/>
      <c r="CF6" s="844"/>
      <c r="CI6" s="471"/>
      <c r="CJ6" s="471"/>
      <c r="CQ6" s="473">
        <f>COUNTA(G11:G55)</f>
        <v>0</v>
      </c>
      <c r="CR6" s="473">
        <f>COUNTA(H11:H55)</f>
        <v>0</v>
      </c>
      <c r="CS6" s="878">
        <f>SUMPRODUCT(1/COUNTIF(CS11:CS56,CS11:CS56&amp;""))-1</f>
        <v>0</v>
      </c>
      <c r="CT6" s="1"/>
      <c r="CU6" s="1"/>
    </row>
    <row r="7" spans="2:99" ht="18.75" customHeight="1" thickBot="1">
      <c r="B7" s="464"/>
      <c r="C7" s="464"/>
      <c r="D7" s="155"/>
      <c r="E7" s="455"/>
      <c r="F7" s="48"/>
      <c r="G7" s="875" t="s">
        <v>726</v>
      </c>
      <c r="H7" s="57"/>
      <c r="I7" s="46"/>
      <c r="J7" s="46"/>
      <c r="K7" s="46"/>
      <c r="L7" s="451"/>
      <c r="M7" s="451"/>
      <c r="N7" s="451"/>
      <c r="O7" s="452"/>
      <c r="P7" s="59"/>
      <c r="Q7" s="59"/>
      <c r="R7" s="59"/>
      <c r="S7" s="59"/>
      <c r="T7" s="59"/>
      <c r="U7" s="46"/>
      <c r="V7" s="876" t="s">
        <v>727</v>
      </c>
      <c r="W7" s="59"/>
      <c r="X7" s="60"/>
      <c r="Y7" s="59"/>
      <c r="Z7" s="59"/>
      <c r="AA7" s="61"/>
      <c r="AB7" s="46"/>
      <c r="AC7" s="46"/>
      <c r="AD7" s="46"/>
      <c r="AE7" s="46"/>
      <c r="AF7" s="46"/>
      <c r="AG7" s="46"/>
      <c r="AH7" s="46"/>
      <c r="AI7" s="62"/>
      <c r="AJ7" s="47"/>
      <c r="AK7" s="47"/>
      <c r="AL7" s="47"/>
      <c r="AM7" s="46"/>
      <c r="AN7" s="46"/>
      <c r="AO7" s="46"/>
      <c r="AP7" s="46"/>
      <c r="AQ7" s="46"/>
      <c r="AR7" s="46"/>
      <c r="AS7" s="46"/>
      <c r="AT7" s="47"/>
      <c r="AU7" s="47"/>
      <c r="AV7" s="47"/>
      <c r="AW7" s="47"/>
      <c r="AX7" s="47"/>
      <c r="AY7" s="47"/>
      <c r="AZ7" s="46"/>
      <c r="BA7" s="46"/>
      <c r="BB7" s="46"/>
      <c r="BC7" s="46"/>
      <c r="BD7" s="46"/>
      <c r="BE7" s="47"/>
      <c r="BF7" s="47"/>
      <c r="BG7" s="47"/>
      <c r="BH7" s="47"/>
      <c r="BI7" s="47"/>
      <c r="BJ7" s="61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</row>
    <row r="8" spans="2:99" ht="14.25" customHeight="1">
      <c r="B8" s="464"/>
      <c r="C8" s="464"/>
      <c r="D8" s="155"/>
      <c r="E8" s="455"/>
      <c r="F8" s="65"/>
      <c r="G8" s="1052" t="s">
        <v>54</v>
      </c>
      <c r="H8" s="1053"/>
      <c r="I8" s="1056" t="s">
        <v>665</v>
      </c>
      <c r="J8" s="1057"/>
      <c r="K8" s="1058"/>
      <c r="L8" s="1062" t="s">
        <v>640</v>
      </c>
      <c r="M8" s="1063"/>
      <c r="N8" s="1062" t="s">
        <v>641</v>
      </c>
      <c r="O8" s="1063"/>
      <c r="P8" s="1072" t="s">
        <v>642</v>
      </c>
      <c r="Q8" s="1075" t="s">
        <v>555</v>
      </c>
      <c r="R8" s="1075" t="s">
        <v>45</v>
      </c>
      <c r="S8" s="1075" t="s">
        <v>556</v>
      </c>
      <c r="T8" s="1078" t="s">
        <v>2</v>
      </c>
      <c r="U8" s="1081" t="s">
        <v>3</v>
      </c>
      <c r="V8" s="1066" t="s">
        <v>39</v>
      </c>
      <c r="W8" s="1067"/>
      <c r="X8" s="1067"/>
      <c r="Y8" s="1067"/>
      <c r="Z8" s="1067"/>
      <c r="AA8" s="1068"/>
      <c r="AB8" s="1069" t="s">
        <v>35</v>
      </c>
      <c r="AC8" s="1071"/>
      <c r="AD8" s="1071"/>
      <c r="AE8" s="1071"/>
      <c r="AF8" s="1071"/>
      <c r="AG8" s="1070"/>
      <c r="AH8" s="1069" t="s">
        <v>586</v>
      </c>
      <c r="AI8" s="1070"/>
      <c r="AJ8" s="1069" t="s">
        <v>639</v>
      </c>
      <c r="AK8" s="1071"/>
      <c r="AL8" s="1070"/>
      <c r="AM8" s="1069" t="s">
        <v>432</v>
      </c>
      <c r="AN8" s="1071"/>
      <c r="AO8" s="1070"/>
      <c r="AP8" s="1069" t="s">
        <v>446</v>
      </c>
      <c r="AQ8" s="1071"/>
      <c r="AR8" s="1071"/>
      <c r="AS8" s="1070"/>
      <c r="AT8" s="1069" t="s">
        <v>419</v>
      </c>
      <c r="AU8" s="1071"/>
      <c r="AV8" s="1070"/>
      <c r="AW8" s="1069" t="s">
        <v>20</v>
      </c>
      <c r="AX8" s="1071"/>
      <c r="AY8" s="1070"/>
      <c r="AZ8" s="1069" t="s">
        <v>23</v>
      </c>
      <c r="BA8" s="1071"/>
      <c r="BB8" s="1070"/>
      <c r="BC8" s="1069" t="s">
        <v>466</v>
      </c>
      <c r="BD8" s="1070"/>
      <c r="BE8" s="1069" t="s">
        <v>42</v>
      </c>
      <c r="BF8" s="1071"/>
      <c r="BG8" s="1071"/>
      <c r="BH8" s="1071"/>
      <c r="BI8" s="1070"/>
      <c r="BJ8" s="1078" t="s">
        <v>509</v>
      </c>
      <c r="BK8" s="1078" t="s">
        <v>437</v>
      </c>
      <c r="BL8" s="1078" t="s">
        <v>725</v>
      </c>
      <c r="BM8" s="1078" t="s">
        <v>722</v>
      </c>
      <c r="BN8" s="1078" t="s">
        <v>539</v>
      </c>
      <c r="BO8" s="1069" t="s">
        <v>508</v>
      </c>
      <c r="BP8" s="1071"/>
      <c r="BQ8" s="1071"/>
      <c r="BR8" s="1071"/>
      <c r="BS8" s="1071"/>
      <c r="BT8" s="1071"/>
      <c r="BU8" s="1071"/>
      <c r="BV8" s="1070"/>
      <c r="BW8" s="1128" t="s">
        <v>523</v>
      </c>
      <c r="BX8" s="1129"/>
      <c r="BY8" s="1129"/>
      <c r="BZ8" s="1129"/>
      <c r="CA8" s="1129"/>
      <c r="CB8" s="1129"/>
      <c r="CC8" s="1129"/>
      <c r="CD8" s="1130"/>
      <c r="CI8" s="471"/>
      <c r="CJ8" s="471"/>
      <c r="CT8" s="1"/>
      <c r="CU8" s="1"/>
    </row>
    <row r="9" spans="2:99" ht="14.25" customHeight="1" thickBot="1">
      <c r="B9" s="864" t="s">
        <v>4</v>
      </c>
      <c r="C9" s="865"/>
      <c r="D9" s="51"/>
      <c r="E9" s="51"/>
      <c r="F9" s="65"/>
      <c r="G9" s="1054"/>
      <c r="H9" s="1055"/>
      <c r="I9" s="1059"/>
      <c r="J9" s="1060"/>
      <c r="K9" s="1061"/>
      <c r="L9" s="1064"/>
      <c r="M9" s="1065"/>
      <c r="N9" s="1064"/>
      <c r="O9" s="1065"/>
      <c r="P9" s="1073"/>
      <c r="Q9" s="1076"/>
      <c r="R9" s="1076"/>
      <c r="S9" s="1076"/>
      <c r="T9" s="1079"/>
      <c r="U9" s="1082"/>
      <c r="V9" s="1113" t="s">
        <v>38</v>
      </c>
      <c r="W9" s="1115" t="s">
        <v>25</v>
      </c>
      <c r="X9" s="1117" t="s">
        <v>48</v>
      </c>
      <c r="Y9" s="1119" t="s">
        <v>47</v>
      </c>
      <c r="Z9" s="1120"/>
      <c r="AA9" s="1121"/>
      <c r="AB9" s="1088" t="s">
        <v>16</v>
      </c>
      <c r="AC9" s="1090" t="s">
        <v>40</v>
      </c>
      <c r="AD9" s="1092" t="s">
        <v>29</v>
      </c>
      <c r="AE9" s="1090" t="s">
        <v>18</v>
      </c>
      <c r="AF9" s="1092" t="s">
        <v>17</v>
      </c>
      <c r="AG9" s="1086" t="s">
        <v>643</v>
      </c>
      <c r="AH9" s="1084" t="s">
        <v>34</v>
      </c>
      <c r="AI9" s="1086" t="s">
        <v>33</v>
      </c>
      <c r="AJ9" s="1084" t="s">
        <v>440</v>
      </c>
      <c r="AK9" s="1094" t="s">
        <v>441</v>
      </c>
      <c r="AL9" s="1096" t="s">
        <v>26</v>
      </c>
      <c r="AM9" s="1084" t="s">
        <v>442</v>
      </c>
      <c r="AN9" s="1094" t="s">
        <v>443</v>
      </c>
      <c r="AO9" s="1096" t="s">
        <v>433</v>
      </c>
      <c r="AP9" s="1048" t="s">
        <v>447</v>
      </c>
      <c r="AQ9" s="1048"/>
      <c r="AR9" s="1048" t="s">
        <v>448</v>
      </c>
      <c r="AS9" s="1048"/>
      <c r="AT9" s="1084" t="s">
        <v>416</v>
      </c>
      <c r="AU9" s="1094" t="s">
        <v>417</v>
      </c>
      <c r="AV9" s="1096" t="s">
        <v>30</v>
      </c>
      <c r="AW9" s="1084" t="s">
        <v>49</v>
      </c>
      <c r="AX9" s="1094" t="s">
        <v>50</v>
      </c>
      <c r="AY9" s="1096" t="s">
        <v>24</v>
      </c>
      <c r="AZ9" s="1084" t="s">
        <v>53</v>
      </c>
      <c r="BA9" s="1094" t="s">
        <v>644</v>
      </c>
      <c r="BB9" s="1096" t="s">
        <v>439</v>
      </c>
      <c r="BC9" s="1084" t="s">
        <v>472</v>
      </c>
      <c r="BD9" s="1096" t="s">
        <v>473</v>
      </c>
      <c r="BE9" s="1088" t="s">
        <v>21</v>
      </c>
      <c r="BF9" s="1092" t="s">
        <v>730</v>
      </c>
      <c r="BG9" s="1092" t="s">
        <v>729</v>
      </c>
      <c r="BH9" s="1092" t="s">
        <v>27</v>
      </c>
      <c r="BI9" s="1100" t="s">
        <v>28</v>
      </c>
      <c r="BJ9" s="1079"/>
      <c r="BK9" s="1079"/>
      <c r="BL9" s="1079"/>
      <c r="BM9" s="1079"/>
      <c r="BN9" s="1079"/>
      <c r="BO9" s="1084" t="s">
        <v>646</v>
      </c>
      <c r="BP9" s="1084" t="s">
        <v>645</v>
      </c>
      <c r="BQ9" s="1084" t="s">
        <v>639</v>
      </c>
      <c r="BR9" s="1084" t="s">
        <v>650</v>
      </c>
      <c r="BS9" s="1084" t="s">
        <v>826</v>
      </c>
      <c r="BT9" s="1084" t="s">
        <v>647</v>
      </c>
      <c r="BU9" s="1084" t="s">
        <v>648</v>
      </c>
      <c r="BV9" s="1084" t="s">
        <v>649</v>
      </c>
      <c r="BW9" s="1097" t="str">
        <f>IFERROR($E48&amp;"","")</f>
        <v/>
      </c>
      <c r="BX9" s="1097" t="str">
        <f>IFERROR($E49&amp;"","")</f>
        <v/>
      </c>
      <c r="BY9" s="1097" t="str">
        <f>IFERROR($E50&amp;"","")</f>
        <v/>
      </c>
      <c r="BZ9" s="1097" t="str">
        <f>IFERROR($E51&amp;"","")</f>
        <v/>
      </c>
      <c r="CA9" s="1097" t="str">
        <f>IFERROR($E52&amp;"","")</f>
        <v/>
      </c>
      <c r="CB9" s="1097" t="str">
        <f>IFERROR($E53&amp;"","")</f>
        <v/>
      </c>
      <c r="CC9" s="1097" t="str">
        <f>IFERROR($E54&amp;"","")</f>
        <v/>
      </c>
      <c r="CD9" s="1099" t="str">
        <f>IFERROR($E55&amp;"","")</f>
        <v/>
      </c>
      <c r="CE9" s="7"/>
      <c r="CI9" s="471"/>
      <c r="CJ9" s="471"/>
      <c r="CT9" s="1"/>
      <c r="CU9" s="1"/>
    </row>
    <row r="10" spans="2:99" ht="32.25" customHeight="1" thickBot="1">
      <c r="B10" s="1001" t="s">
        <v>5</v>
      </c>
      <c r="C10" s="1002"/>
      <c r="D10" s="1015"/>
      <c r="E10" s="1016"/>
      <c r="F10" s="65"/>
      <c r="G10" s="515" t="s">
        <v>651</v>
      </c>
      <c r="H10" s="516" t="s">
        <v>652</v>
      </c>
      <c r="I10" s="517" t="s">
        <v>604</v>
      </c>
      <c r="J10" s="518" t="s">
        <v>605</v>
      </c>
      <c r="K10" s="519" t="s">
        <v>606</v>
      </c>
      <c r="L10" s="520" t="s">
        <v>607</v>
      </c>
      <c r="M10" s="521" t="s">
        <v>608</v>
      </c>
      <c r="N10" s="520" t="s">
        <v>607</v>
      </c>
      <c r="O10" s="521" t="s">
        <v>608</v>
      </c>
      <c r="P10" s="1074"/>
      <c r="Q10" s="1077"/>
      <c r="R10" s="1077"/>
      <c r="S10" s="1077"/>
      <c r="T10" s="1080"/>
      <c r="U10" s="1083"/>
      <c r="V10" s="1114"/>
      <c r="W10" s="1116"/>
      <c r="X10" s="1118"/>
      <c r="Y10" s="618" t="s">
        <v>38</v>
      </c>
      <c r="Z10" s="619" t="s">
        <v>25</v>
      </c>
      <c r="AA10" s="620" t="s">
        <v>48</v>
      </c>
      <c r="AB10" s="1089"/>
      <c r="AC10" s="1091"/>
      <c r="AD10" s="1093"/>
      <c r="AE10" s="1091"/>
      <c r="AF10" s="1093"/>
      <c r="AG10" s="1087"/>
      <c r="AH10" s="1085"/>
      <c r="AI10" s="1087"/>
      <c r="AJ10" s="1085"/>
      <c r="AK10" s="1095"/>
      <c r="AL10" s="1087"/>
      <c r="AM10" s="1085"/>
      <c r="AN10" s="1095"/>
      <c r="AO10" s="1087"/>
      <c r="AP10" s="520" t="s">
        <v>607</v>
      </c>
      <c r="AQ10" s="521" t="s">
        <v>608</v>
      </c>
      <c r="AR10" s="520" t="s">
        <v>607</v>
      </c>
      <c r="AS10" s="521" t="s">
        <v>608</v>
      </c>
      <c r="AT10" s="1085"/>
      <c r="AU10" s="1095"/>
      <c r="AV10" s="1087"/>
      <c r="AW10" s="1085"/>
      <c r="AX10" s="1095"/>
      <c r="AY10" s="1087"/>
      <c r="AZ10" s="1085"/>
      <c r="BA10" s="1095"/>
      <c r="BB10" s="1087"/>
      <c r="BC10" s="1085"/>
      <c r="BD10" s="1087"/>
      <c r="BE10" s="1089"/>
      <c r="BF10" s="1093"/>
      <c r="BG10" s="1093"/>
      <c r="BH10" s="1093"/>
      <c r="BI10" s="1101"/>
      <c r="BJ10" s="1080"/>
      <c r="BK10" s="1080"/>
      <c r="BL10" s="1080"/>
      <c r="BM10" s="1080"/>
      <c r="BN10" s="1080"/>
      <c r="BO10" s="1085"/>
      <c r="BP10" s="1085"/>
      <c r="BQ10" s="1085"/>
      <c r="BR10" s="1085"/>
      <c r="BS10" s="1085"/>
      <c r="BT10" s="1085"/>
      <c r="BU10" s="1085"/>
      <c r="BV10" s="1085"/>
      <c r="BW10" s="1098"/>
      <c r="BX10" s="1098"/>
      <c r="BY10" s="1098"/>
      <c r="BZ10" s="1098"/>
      <c r="CA10" s="1098"/>
      <c r="CB10" s="1098"/>
      <c r="CC10" s="1098"/>
      <c r="CD10" s="1077"/>
      <c r="CE10" s="7"/>
      <c r="CI10" s="471"/>
      <c r="CJ10" s="471"/>
      <c r="CT10" s="1"/>
      <c r="CU10" s="1"/>
    </row>
    <row r="11" spans="2:99" ht="26.25" customHeight="1">
      <c r="B11" s="1023" t="s">
        <v>720</v>
      </c>
      <c r="C11" s="1024"/>
      <c r="D11" s="1017"/>
      <c r="E11" s="1018"/>
      <c r="F11" s="65"/>
      <c r="G11" s="522"/>
      <c r="H11" s="523"/>
      <c r="I11" s="524"/>
      <c r="J11" s="525"/>
      <c r="K11" s="526"/>
      <c r="L11" s="527"/>
      <c r="M11" s="528"/>
      <c r="N11" s="529"/>
      <c r="O11" s="528"/>
      <c r="P11" s="530"/>
      <c r="Q11" s="531"/>
      <c r="R11" s="531"/>
      <c r="S11" s="531"/>
      <c r="T11" s="532"/>
      <c r="U11" s="533"/>
      <c r="V11" s="621"/>
      <c r="W11" s="622"/>
      <c r="X11" s="623"/>
      <c r="Y11" s="624"/>
      <c r="Z11" s="622"/>
      <c r="AA11" s="625"/>
      <c r="AB11" s="626"/>
      <c r="AC11" s="627"/>
      <c r="AD11" s="628"/>
      <c r="AE11" s="628"/>
      <c r="AF11" s="628"/>
      <c r="AG11" s="629"/>
      <c r="AH11" s="630"/>
      <c r="AI11" s="631"/>
      <c r="AJ11" s="632"/>
      <c r="AK11" s="633"/>
      <c r="AL11" s="634"/>
      <c r="AM11" s="632"/>
      <c r="AN11" s="633"/>
      <c r="AO11" s="634"/>
      <c r="AP11" s="635"/>
      <c r="AQ11" s="636"/>
      <c r="AR11" s="637"/>
      <c r="AS11" s="636"/>
      <c r="AT11" s="638"/>
      <c r="AU11" s="639"/>
      <c r="AV11" s="640"/>
      <c r="AW11" s="638"/>
      <c r="AX11" s="641"/>
      <c r="AY11" s="642"/>
      <c r="AZ11" s="643"/>
      <c r="BA11" s="633"/>
      <c r="BB11" s="633"/>
      <c r="BC11" s="644"/>
      <c r="BD11" s="645"/>
      <c r="BE11" s="643"/>
      <c r="BF11" s="646"/>
      <c r="BG11" s="647"/>
      <c r="BH11" s="633"/>
      <c r="BI11" s="648"/>
      <c r="BJ11" s="649"/>
      <c r="BK11" s="650"/>
      <c r="BL11" s="651"/>
      <c r="BM11" s="652"/>
      <c r="BN11" s="652"/>
      <c r="BO11" s="653"/>
      <c r="BP11" s="653"/>
      <c r="BQ11" s="653"/>
      <c r="BR11" s="653"/>
      <c r="BS11" s="653"/>
      <c r="BT11" s="653"/>
      <c r="BU11" s="653"/>
      <c r="BV11" s="653"/>
      <c r="BW11" s="651"/>
      <c r="BX11" s="651"/>
      <c r="BY11" s="651"/>
      <c r="BZ11" s="651"/>
      <c r="CA11" s="651"/>
      <c r="CB11" s="651"/>
      <c r="CC11" s="651"/>
      <c r="CD11" s="884"/>
      <c r="CI11" s="471"/>
      <c r="CJ11" s="471"/>
      <c r="CQ11" s="878"/>
      <c r="CR11" s="878"/>
      <c r="CS11" s="474" t="e">
        <f t="shared" ref="CS11:CS56" si="0">(I11&amp;"/"&amp;J11&amp;"/"&amp;K11)+0</f>
        <v>#VALUE!</v>
      </c>
      <c r="CT11" s="1"/>
      <c r="CU11" s="1"/>
    </row>
    <row r="12" spans="2:99" ht="26.25" customHeight="1" thickBot="1">
      <c r="B12" s="1025" t="s">
        <v>7</v>
      </c>
      <c r="C12" s="1026"/>
      <c r="D12" s="1029"/>
      <c r="E12" s="1030"/>
      <c r="F12" s="65"/>
      <c r="G12" s="534"/>
      <c r="H12" s="535"/>
      <c r="I12" s="524"/>
      <c r="J12" s="525"/>
      <c r="K12" s="526"/>
      <c r="L12" s="538"/>
      <c r="M12" s="537"/>
      <c r="N12" s="539"/>
      <c r="O12" s="537"/>
      <c r="P12" s="540"/>
      <c r="Q12" s="541"/>
      <c r="R12" s="541"/>
      <c r="S12" s="541"/>
      <c r="T12" s="541"/>
      <c r="U12" s="542"/>
      <c r="V12" s="654"/>
      <c r="W12" s="622"/>
      <c r="X12" s="623"/>
      <c r="Y12" s="655"/>
      <c r="Z12" s="656"/>
      <c r="AA12" s="657"/>
      <c r="AB12" s="658"/>
      <c r="AC12" s="659"/>
      <c r="AD12" s="660"/>
      <c r="AE12" s="660"/>
      <c r="AF12" s="660"/>
      <c r="AG12" s="661"/>
      <c r="AH12" s="662"/>
      <c r="AI12" s="631"/>
      <c r="AJ12" s="663"/>
      <c r="AK12" s="664"/>
      <c r="AL12" s="665"/>
      <c r="AM12" s="663"/>
      <c r="AN12" s="664"/>
      <c r="AO12" s="665"/>
      <c r="AP12" s="666"/>
      <c r="AQ12" s="667"/>
      <c r="AR12" s="668"/>
      <c r="AS12" s="667"/>
      <c r="AT12" s="669"/>
      <c r="AU12" s="670"/>
      <c r="AV12" s="659"/>
      <c r="AW12" s="669"/>
      <c r="AX12" s="671"/>
      <c r="AY12" s="672"/>
      <c r="AZ12" s="673"/>
      <c r="BA12" s="664"/>
      <c r="BB12" s="664"/>
      <c r="BC12" s="674"/>
      <c r="BD12" s="675"/>
      <c r="BE12" s="673"/>
      <c r="BF12" s="676"/>
      <c r="BG12" s="677"/>
      <c r="BH12" s="664"/>
      <c r="BI12" s="678"/>
      <c r="BJ12" s="663"/>
      <c r="BK12" s="679"/>
      <c r="BL12" s="680"/>
      <c r="BM12" s="665"/>
      <c r="BN12" s="665"/>
      <c r="BO12" s="681"/>
      <c r="BP12" s="681"/>
      <c r="BQ12" s="681"/>
      <c r="BR12" s="681"/>
      <c r="BS12" s="681"/>
      <c r="BT12" s="681"/>
      <c r="BU12" s="681"/>
      <c r="BV12" s="681"/>
      <c r="BW12" s="682"/>
      <c r="BX12" s="680"/>
      <c r="BY12" s="680"/>
      <c r="BZ12" s="680"/>
      <c r="CA12" s="680"/>
      <c r="CB12" s="680"/>
      <c r="CC12" s="680"/>
      <c r="CD12" s="885"/>
      <c r="CI12" s="471"/>
      <c r="CJ12" s="471"/>
      <c r="CQ12" s="878"/>
      <c r="CR12" s="878"/>
      <c r="CS12" s="474" t="e">
        <f t="shared" si="0"/>
        <v>#VALUE!</v>
      </c>
      <c r="CT12" s="882"/>
      <c r="CU12" s="1"/>
    </row>
    <row r="13" spans="2:99" ht="26.25" customHeight="1" thickBot="1">
      <c r="B13" s="866" t="s">
        <v>44</v>
      </c>
      <c r="C13" s="867"/>
      <c r="D13" s="456"/>
      <c r="E13" s="456"/>
      <c r="F13" s="65"/>
      <c r="G13" s="534"/>
      <c r="H13" s="535"/>
      <c r="I13" s="524"/>
      <c r="J13" s="525"/>
      <c r="K13" s="526"/>
      <c r="L13" s="538"/>
      <c r="M13" s="537"/>
      <c r="N13" s="539"/>
      <c r="O13" s="537"/>
      <c r="P13" s="540"/>
      <c r="Q13" s="541"/>
      <c r="R13" s="541"/>
      <c r="S13" s="541"/>
      <c r="T13" s="541"/>
      <c r="U13" s="542"/>
      <c r="V13" s="654"/>
      <c r="W13" s="622"/>
      <c r="X13" s="623"/>
      <c r="Y13" s="669"/>
      <c r="Z13" s="683"/>
      <c r="AA13" s="625"/>
      <c r="AB13" s="658"/>
      <c r="AC13" s="659"/>
      <c r="AD13" s="660"/>
      <c r="AE13" s="660"/>
      <c r="AF13" s="660"/>
      <c r="AG13" s="661"/>
      <c r="AH13" s="662"/>
      <c r="AI13" s="631"/>
      <c r="AJ13" s="663"/>
      <c r="AK13" s="664"/>
      <c r="AL13" s="665"/>
      <c r="AM13" s="663"/>
      <c r="AN13" s="664"/>
      <c r="AO13" s="665"/>
      <c r="AP13" s="666"/>
      <c r="AQ13" s="667"/>
      <c r="AR13" s="668"/>
      <c r="AS13" s="667"/>
      <c r="AT13" s="669"/>
      <c r="AU13" s="670"/>
      <c r="AV13" s="659"/>
      <c r="AW13" s="669"/>
      <c r="AX13" s="671"/>
      <c r="AY13" s="672"/>
      <c r="AZ13" s="673"/>
      <c r="BA13" s="664"/>
      <c r="BB13" s="664"/>
      <c r="BC13" s="674"/>
      <c r="BD13" s="675"/>
      <c r="BE13" s="673"/>
      <c r="BF13" s="676"/>
      <c r="BG13" s="677"/>
      <c r="BH13" s="664"/>
      <c r="BI13" s="678"/>
      <c r="BJ13" s="663"/>
      <c r="BK13" s="679"/>
      <c r="BL13" s="680"/>
      <c r="BM13" s="665"/>
      <c r="BN13" s="665"/>
      <c r="BO13" s="681"/>
      <c r="BP13" s="681"/>
      <c r="BQ13" s="681"/>
      <c r="BR13" s="681"/>
      <c r="BS13" s="681"/>
      <c r="BT13" s="681"/>
      <c r="BU13" s="681"/>
      <c r="BV13" s="681"/>
      <c r="BW13" s="682"/>
      <c r="BX13" s="680"/>
      <c r="BY13" s="680"/>
      <c r="BZ13" s="680"/>
      <c r="CA13" s="680"/>
      <c r="CB13" s="680"/>
      <c r="CC13" s="680"/>
      <c r="CD13" s="885"/>
      <c r="CI13" s="471"/>
      <c r="CJ13" s="471"/>
      <c r="CQ13" s="878"/>
      <c r="CR13" s="878"/>
      <c r="CS13" s="474" t="e">
        <f t="shared" si="0"/>
        <v>#VALUE!</v>
      </c>
      <c r="CT13" s="844"/>
      <c r="CU13" s="1"/>
    </row>
    <row r="14" spans="2:99" ht="26.25" customHeight="1">
      <c r="B14" s="1001" t="s">
        <v>15</v>
      </c>
      <c r="C14" s="1002"/>
      <c r="D14" s="1015"/>
      <c r="E14" s="1016"/>
      <c r="F14" s="65"/>
      <c r="G14" s="534"/>
      <c r="H14" s="535"/>
      <c r="I14" s="524"/>
      <c r="J14" s="525"/>
      <c r="K14" s="526"/>
      <c r="L14" s="538"/>
      <c r="M14" s="537"/>
      <c r="N14" s="539"/>
      <c r="O14" s="537"/>
      <c r="P14" s="540"/>
      <c r="Q14" s="541"/>
      <c r="R14" s="541"/>
      <c r="S14" s="541"/>
      <c r="T14" s="541"/>
      <c r="U14" s="542"/>
      <c r="V14" s="654"/>
      <c r="W14" s="622"/>
      <c r="X14" s="623"/>
      <c r="Y14" s="655"/>
      <c r="Z14" s="656"/>
      <c r="AA14" s="657"/>
      <c r="AB14" s="658"/>
      <c r="AC14" s="659"/>
      <c r="AD14" s="660"/>
      <c r="AE14" s="660"/>
      <c r="AF14" s="660"/>
      <c r="AG14" s="661"/>
      <c r="AH14" s="662"/>
      <c r="AI14" s="631"/>
      <c r="AJ14" s="663"/>
      <c r="AK14" s="664"/>
      <c r="AL14" s="665"/>
      <c r="AM14" s="663"/>
      <c r="AN14" s="664"/>
      <c r="AO14" s="665"/>
      <c r="AP14" s="666"/>
      <c r="AQ14" s="667"/>
      <c r="AR14" s="668"/>
      <c r="AS14" s="667"/>
      <c r="AT14" s="669"/>
      <c r="AU14" s="670"/>
      <c r="AV14" s="659"/>
      <c r="AW14" s="669"/>
      <c r="AX14" s="671"/>
      <c r="AY14" s="672"/>
      <c r="AZ14" s="673"/>
      <c r="BA14" s="664"/>
      <c r="BB14" s="664"/>
      <c r="BC14" s="674"/>
      <c r="BD14" s="675"/>
      <c r="BE14" s="673"/>
      <c r="BF14" s="676"/>
      <c r="BG14" s="677"/>
      <c r="BH14" s="664"/>
      <c r="BI14" s="678"/>
      <c r="BJ14" s="663"/>
      <c r="BK14" s="679"/>
      <c r="BL14" s="680"/>
      <c r="BM14" s="665"/>
      <c r="BN14" s="665"/>
      <c r="BO14" s="681"/>
      <c r="BP14" s="681"/>
      <c r="BQ14" s="681"/>
      <c r="BR14" s="681"/>
      <c r="BS14" s="681"/>
      <c r="BT14" s="681"/>
      <c r="BU14" s="681"/>
      <c r="BV14" s="681"/>
      <c r="BW14" s="682"/>
      <c r="BX14" s="680"/>
      <c r="BY14" s="680"/>
      <c r="BZ14" s="680"/>
      <c r="CA14" s="680"/>
      <c r="CB14" s="680"/>
      <c r="CC14" s="680"/>
      <c r="CD14" s="885"/>
      <c r="CI14" s="471"/>
      <c r="CJ14" s="471"/>
      <c r="CQ14" s="878"/>
      <c r="CR14" s="878"/>
      <c r="CS14" s="474" t="e">
        <f t="shared" si="0"/>
        <v>#VALUE!</v>
      </c>
      <c r="CT14" s="1"/>
      <c r="CU14" s="1"/>
    </row>
    <row r="15" spans="2:99" ht="26.25" customHeight="1">
      <c r="B15" s="1023" t="s">
        <v>8</v>
      </c>
      <c r="C15" s="1024"/>
      <c r="D15" s="1017"/>
      <c r="E15" s="1018"/>
      <c r="F15" s="65"/>
      <c r="G15" s="543"/>
      <c r="H15" s="544"/>
      <c r="I15" s="545"/>
      <c r="J15" s="546"/>
      <c r="K15" s="547"/>
      <c r="L15" s="548"/>
      <c r="M15" s="547"/>
      <c r="N15" s="549"/>
      <c r="O15" s="547"/>
      <c r="P15" s="550"/>
      <c r="Q15" s="551"/>
      <c r="R15" s="551"/>
      <c r="S15" s="551"/>
      <c r="T15" s="551"/>
      <c r="U15" s="552"/>
      <c r="V15" s="684"/>
      <c r="W15" s="685"/>
      <c r="X15" s="686"/>
      <c r="Y15" s="687"/>
      <c r="Z15" s="685"/>
      <c r="AA15" s="688"/>
      <c r="AB15" s="689"/>
      <c r="AC15" s="690"/>
      <c r="AD15" s="691"/>
      <c r="AE15" s="691"/>
      <c r="AF15" s="691"/>
      <c r="AG15" s="692"/>
      <c r="AH15" s="693"/>
      <c r="AI15" s="694"/>
      <c r="AJ15" s="695"/>
      <c r="AK15" s="696"/>
      <c r="AL15" s="697"/>
      <c r="AM15" s="695"/>
      <c r="AN15" s="696"/>
      <c r="AO15" s="697"/>
      <c r="AP15" s="698"/>
      <c r="AQ15" s="699"/>
      <c r="AR15" s="700"/>
      <c r="AS15" s="699"/>
      <c r="AT15" s="687"/>
      <c r="AU15" s="701"/>
      <c r="AV15" s="690"/>
      <c r="AW15" s="687"/>
      <c r="AX15" s="702"/>
      <c r="AY15" s="703"/>
      <c r="AZ15" s="704"/>
      <c r="BA15" s="696"/>
      <c r="BB15" s="696"/>
      <c r="BC15" s="705"/>
      <c r="BD15" s="706"/>
      <c r="BE15" s="704"/>
      <c r="BF15" s="707"/>
      <c r="BG15" s="708"/>
      <c r="BH15" s="696"/>
      <c r="BI15" s="709"/>
      <c r="BJ15" s="695"/>
      <c r="BK15" s="710"/>
      <c r="BL15" s="711"/>
      <c r="BM15" s="697"/>
      <c r="BN15" s="697"/>
      <c r="BO15" s="712"/>
      <c r="BP15" s="712"/>
      <c r="BQ15" s="712"/>
      <c r="BR15" s="712"/>
      <c r="BS15" s="712"/>
      <c r="BT15" s="712"/>
      <c r="BU15" s="712"/>
      <c r="BV15" s="712"/>
      <c r="BW15" s="713"/>
      <c r="BX15" s="711"/>
      <c r="BY15" s="711"/>
      <c r="BZ15" s="711"/>
      <c r="CA15" s="711"/>
      <c r="CB15" s="711"/>
      <c r="CC15" s="711"/>
      <c r="CD15" s="886"/>
      <c r="CI15" s="471"/>
      <c r="CJ15" s="471"/>
      <c r="CQ15" s="878"/>
      <c r="CR15" s="878"/>
      <c r="CS15" s="474" t="e">
        <f t="shared" si="0"/>
        <v>#VALUE!</v>
      </c>
      <c r="CT15" s="1"/>
      <c r="CU15" s="1"/>
    </row>
    <row r="16" spans="2:99" ht="26.25" customHeight="1" thickBot="1">
      <c r="B16" s="1025" t="s">
        <v>9</v>
      </c>
      <c r="C16" s="1026"/>
      <c r="D16" s="1013"/>
      <c r="E16" s="1014"/>
      <c r="F16" s="65"/>
      <c r="G16" s="553"/>
      <c r="H16" s="554"/>
      <c r="I16" s="555"/>
      <c r="J16" s="556"/>
      <c r="K16" s="557"/>
      <c r="L16" s="558"/>
      <c r="M16" s="526"/>
      <c r="N16" s="559"/>
      <c r="O16" s="526"/>
      <c r="P16" s="560"/>
      <c r="Q16" s="561"/>
      <c r="R16" s="561"/>
      <c r="S16" s="561"/>
      <c r="T16" s="561"/>
      <c r="U16" s="562"/>
      <c r="V16" s="621"/>
      <c r="W16" s="622"/>
      <c r="X16" s="623"/>
      <c r="Y16" s="624"/>
      <c r="Z16" s="622"/>
      <c r="AA16" s="714"/>
      <c r="AB16" s="715"/>
      <c r="AC16" s="716"/>
      <c r="AD16" s="717"/>
      <c r="AE16" s="717"/>
      <c r="AF16" s="717"/>
      <c r="AG16" s="718"/>
      <c r="AH16" s="719"/>
      <c r="AI16" s="720"/>
      <c r="AJ16" s="649"/>
      <c r="AK16" s="721"/>
      <c r="AL16" s="652"/>
      <c r="AM16" s="649"/>
      <c r="AN16" s="721"/>
      <c r="AO16" s="652"/>
      <c r="AP16" s="722"/>
      <c r="AQ16" s="723"/>
      <c r="AR16" s="724"/>
      <c r="AS16" s="723"/>
      <c r="AT16" s="624"/>
      <c r="AU16" s="725"/>
      <c r="AV16" s="716"/>
      <c r="AW16" s="624"/>
      <c r="AX16" s="726"/>
      <c r="AY16" s="727"/>
      <c r="AZ16" s="728"/>
      <c r="BA16" s="721"/>
      <c r="BB16" s="721"/>
      <c r="BC16" s="729"/>
      <c r="BD16" s="645"/>
      <c r="BE16" s="728"/>
      <c r="BF16" s="730"/>
      <c r="BG16" s="731"/>
      <c r="BH16" s="721"/>
      <c r="BI16" s="732"/>
      <c r="BJ16" s="649"/>
      <c r="BK16" s="733"/>
      <c r="BL16" s="651"/>
      <c r="BM16" s="652"/>
      <c r="BN16" s="652"/>
      <c r="BO16" s="653"/>
      <c r="BP16" s="653"/>
      <c r="BQ16" s="653"/>
      <c r="BR16" s="653"/>
      <c r="BS16" s="653"/>
      <c r="BT16" s="653"/>
      <c r="BU16" s="653"/>
      <c r="BV16" s="653"/>
      <c r="BW16" s="734"/>
      <c r="BX16" s="651"/>
      <c r="BY16" s="651"/>
      <c r="BZ16" s="651"/>
      <c r="CA16" s="651"/>
      <c r="CB16" s="651"/>
      <c r="CC16" s="651"/>
      <c r="CD16" s="884"/>
      <c r="CI16" s="471"/>
      <c r="CJ16" s="471"/>
      <c r="CQ16" s="878"/>
      <c r="CR16" s="878"/>
      <c r="CS16" s="474" t="e">
        <f t="shared" si="0"/>
        <v>#VALUE!</v>
      </c>
      <c r="CT16" s="1"/>
      <c r="CU16" s="1"/>
    </row>
    <row r="17" spans="1:99" ht="26.25" customHeight="1" thickBot="1">
      <c r="B17" s="864" t="s">
        <v>52</v>
      </c>
      <c r="C17" s="865"/>
      <c r="D17" s="51"/>
      <c r="E17" s="51"/>
      <c r="F17" s="65"/>
      <c r="G17" s="553"/>
      <c r="H17" s="554"/>
      <c r="I17" s="536"/>
      <c r="J17" s="525"/>
      <c r="K17" s="537"/>
      <c r="L17" s="558"/>
      <c r="M17" s="526"/>
      <c r="N17" s="539"/>
      <c r="O17" s="526"/>
      <c r="P17" s="560"/>
      <c r="Q17" s="561"/>
      <c r="R17" s="561"/>
      <c r="S17" s="561"/>
      <c r="T17" s="541"/>
      <c r="U17" s="563"/>
      <c r="V17" s="621"/>
      <c r="W17" s="622"/>
      <c r="X17" s="623"/>
      <c r="Y17" s="735"/>
      <c r="Z17" s="736"/>
      <c r="AA17" s="721"/>
      <c r="AB17" s="737"/>
      <c r="AC17" s="716"/>
      <c r="AD17" s="717"/>
      <c r="AE17" s="717"/>
      <c r="AF17" s="717"/>
      <c r="AG17" s="718"/>
      <c r="AH17" s="719"/>
      <c r="AI17" s="720"/>
      <c r="AJ17" s="649"/>
      <c r="AK17" s="721"/>
      <c r="AL17" s="652"/>
      <c r="AM17" s="649"/>
      <c r="AN17" s="721"/>
      <c r="AO17" s="652"/>
      <c r="AP17" s="722"/>
      <c r="AQ17" s="723"/>
      <c r="AR17" s="668"/>
      <c r="AS17" s="723"/>
      <c r="AT17" s="624"/>
      <c r="AU17" s="725"/>
      <c r="AV17" s="716"/>
      <c r="AW17" s="624"/>
      <c r="AX17" s="726"/>
      <c r="AY17" s="727"/>
      <c r="AZ17" s="728"/>
      <c r="BA17" s="721"/>
      <c r="BB17" s="721"/>
      <c r="BC17" s="729"/>
      <c r="BD17" s="645"/>
      <c r="BE17" s="728"/>
      <c r="BF17" s="730"/>
      <c r="BG17" s="731"/>
      <c r="BH17" s="721"/>
      <c r="BI17" s="732"/>
      <c r="BJ17" s="649"/>
      <c r="BK17" s="733"/>
      <c r="BL17" s="651"/>
      <c r="BM17" s="652"/>
      <c r="BN17" s="652"/>
      <c r="BO17" s="653"/>
      <c r="BP17" s="653"/>
      <c r="BQ17" s="653"/>
      <c r="BR17" s="653"/>
      <c r="BS17" s="653"/>
      <c r="BT17" s="653"/>
      <c r="BU17" s="653"/>
      <c r="BV17" s="653"/>
      <c r="BW17" s="734"/>
      <c r="BX17" s="651"/>
      <c r="BY17" s="651"/>
      <c r="BZ17" s="651"/>
      <c r="CA17" s="651"/>
      <c r="CB17" s="651"/>
      <c r="CC17" s="651"/>
      <c r="CD17" s="884"/>
      <c r="CI17" s="471"/>
      <c r="CJ17" s="471"/>
      <c r="CQ17" s="878"/>
      <c r="CR17" s="878"/>
      <c r="CS17" s="474" t="e">
        <f t="shared" si="0"/>
        <v>#VALUE!</v>
      </c>
      <c r="CT17" s="1"/>
      <c r="CU17" s="1"/>
    </row>
    <row r="18" spans="1:99" ht="26.25" customHeight="1">
      <c r="B18" s="1001" t="s">
        <v>477</v>
      </c>
      <c r="C18" s="1002"/>
      <c r="D18" s="1011" t="s">
        <v>54</v>
      </c>
      <c r="E18" s="1012"/>
      <c r="F18" s="65"/>
      <c r="G18" s="553"/>
      <c r="H18" s="554"/>
      <c r="I18" s="536"/>
      <c r="J18" s="525"/>
      <c r="K18" s="537"/>
      <c r="L18" s="558"/>
      <c r="M18" s="526"/>
      <c r="N18" s="539"/>
      <c r="O18" s="526"/>
      <c r="P18" s="560"/>
      <c r="Q18" s="561"/>
      <c r="R18" s="561"/>
      <c r="S18" s="561"/>
      <c r="T18" s="541"/>
      <c r="U18" s="563"/>
      <c r="V18" s="621"/>
      <c r="W18" s="622"/>
      <c r="X18" s="623"/>
      <c r="Y18" s="735"/>
      <c r="Z18" s="736"/>
      <c r="AA18" s="721"/>
      <c r="AB18" s="737"/>
      <c r="AC18" s="716"/>
      <c r="AD18" s="717"/>
      <c r="AE18" s="717"/>
      <c r="AF18" s="717"/>
      <c r="AG18" s="718"/>
      <c r="AH18" s="719"/>
      <c r="AI18" s="720"/>
      <c r="AJ18" s="649"/>
      <c r="AK18" s="721"/>
      <c r="AL18" s="652"/>
      <c r="AM18" s="649"/>
      <c r="AN18" s="721"/>
      <c r="AO18" s="652"/>
      <c r="AP18" s="722"/>
      <c r="AQ18" s="723"/>
      <c r="AR18" s="668"/>
      <c r="AS18" s="723"/>
      <c r="AT18" s="624"/>
      <c r="AU18" s="725"/>
      <c r="AV18" s="716"/>
      <c r="AW18" s="624"/>
      <c r="AX18" s="726"/>
      <c r="AY18" s="727"/>
      <c r="AZ18" s="728"/>
      <c r="BA18" s="721"/>
      <c r="BB18" s="721"/>
      <c r="BC18" s="729"/>
      <c r="BD18" s="645"/>
      <c r="BE18" s="728"/>
      <c r="BF18" s="730"/>
      <c r="BG18" s="731"/>
      <c r="BH18" s="721"/>
      <c r="BI18" s="732"/>
      <c r="BJ18" s="649"/>
      <c r="BK18" s="733"/>
      <c r="BL18" s="651"/>
      <c r="BM18" s="652"/>
      <c r="BN18" s="652"/>
      <c r="BO18" s="653"/>
      <c r="BP18" s="653"/>
      <c r="BQ18" s="653"/>
      <c r="BR18" s="653"/>
      <c r="BS18" s="653"/>
      <c r="BT18" s="653"/>
      <c r="BU18" s="653"/>
      <c r="BV18" s="653"/>
      <c r="BW18" s="734"/>
      <c r="BX18" s="651"/>
      <c r="BY18" s="651"/>
      <c r="BZ18" s="651"/>
      <c r="CA18" s="651"/>
      <c r="CB18" s="651"/>
      <c r="CC18" s="651"/>
      <c r="CD18" s="884"/>
      <c r="CI18" s="471"/>
      <c r="CJ18" s="471"/>
      <c r="CQ18" s="878"/>
      <c r="CR18" s="878"/>
      <c r="CS18" s="474" t="e">
        <f t="shared" si="0"/>
        <v>#VALUE!</v>
      </c>
      <c r="CT18" s="1"/>
      <c r="CU18" s="1"/>
    </row>
    <row r="19" spans="1:99" ht="26.25" customHeight="1">
      <c r="B19" s="1003" t="s">
        <v>653</v>
      </c>
      <c r="C19" s="1004"/>
      <c r="D19" s="511"/>
      <c r="E19" s="512"/>
      <c r="F19" s="65"/>
      <c r="G19" s="534"/>
      <c r="H19" s="554"/>
      <c r="I19" s="536"/>
      <c r="J19" s="525"/>
      <c r="K19" s="537"/>
      <c r="L19" s="558"/>
      <c r="M19" s="537"/>
      <c r="N19" s="539"/>
      <c r="O19" s="537"/>
      <c r="P19" s="540"/>
      <c r="Q19" s="541"/>
      <c r="R19" s="541"/>
      <c r="S19" s="541"/>
      <c r="T19" s="541"/>
      <c r="U19" s="542"/>
      <c r="V19" s="654"/>
      <c r="W19" s="622"/>
      <c r="X19" s="623"/>
      <c r="Y19" s="655"/>
      <c r="Z19" s="656"/>
      <c r="AA19" s="721"/>
      <c r="AB19" s="658"/>
      <c r="AC19" s="659"/>
      <c r="AD19" s="660"/>
      <c r="AE19" s="660"/>
      <c r="AF19" s="660"/>
      <c r="AG19" s="661"/>
      <c r="AH19" s="662"/>
      <c r="AI19" s="631"/>
      <c r="AJ19" s="663"/>
      <c r="AK19" s="664"/>
      <c r="AL19" s="665"/>
      <c r="AM19" s="663"/>
      <c r="AN19" s="664"/>
      <c r="AO19" s="665"/>
      <c r="AP19" s="722"/>
      <c r="AQ19" s="667"/>
      <c r="AR19" s="668"/>
      <c r="AS19" s="667"/>
      <c r="AT19" s="669"/>
      <c r="AU19" s="670"/>
      <c r="AV19" s="659"/>
      <c r="AW19" s="669"/>
      <c r="AX19" s="671"/>
      <c r="AY19" s="672"/>
      <c r="AZ19" s="673"/>
      <c r="BA19" s="664"/>
      <c r="BB19" s="664"/>
      <c r="BC19" s="674"/>
      <c r="BD19" s="675"/>
      <c r="BE19" s="673"/>
      <c r="BF19" s="676"/>
      <c r="BG19" s="677"/>
      <c r="BH19" s="664"/>
      <c r="BI19" s="678"/>
      <c r="BJ19" s="663"/>
      <c r="BK19" s="679"/>
      <c r="BL19" s="680"/>
      <c r="BM19" s="665"/>
      <c r="BN19" s="665"/>
      <c r="BO19" s="681"/>
      <c r="BP19" s="681"/>
      <c r="BQ19" s="681"/>
      <c r="BR19" s="681"/>
      <c r="BS19" s="681"/>
      <c r="BT19" s="681"/>
      <c r="BU19" s="681"/>
      <c r="BV19" s="681"/>
      <c r="BW19" s="682"/>
      <c r="BX19" s="680"/>
      <c r="BY19" s="680"/>
      <c r="BZ19" s="680"/>
      <c r="CA19" s="680"/>
      <c r="CB19" s="680"/>
      <c r="CC19" s="680"/>
      <c r="CD19" s="885"/>
      <c r="CI19" s="471"/>
      <c r="CJ19" s="471"/>
      <c r="CQ19" s="878"/>
      <c r="CR19" s="878"/>
      <c r="CS19" s="474" t="e">
        <f t="shared" si="0"/>
        <v>#VALUE!</v>
      </c>
      <c r="CT19" s="1"/>
      <c r="CU19" s="1"/>
    </row>
    <row r="20" spans="1:99" ht="26.25" customHeight="1">
      <c r="B20" s="1003" t="s">
        <v>654</v>
      </c>
      <c r="C20" s="1004"/>
      <c r="D20" s="513"/>
      <c r="E20" s="514"/>
      <c r="F20" s="65"/>
      <c r="G20" s="543"/>
      <c r="H20" s="564"/>
      <c r="I20" s="545"/>
      <c r="J20" s="546"/>
      <c r="K20" s="547"/>
      <c r="L20" s="565"/>
      <c r="M20" s="547"/>
      <c r="N20" s="549"/>
      <c r="O20" s="547"/>
      <c r="P20" s="550"/>
      <c r="Q20" s="551"/>
      <c r="R20" s="551"/>
      <c r="S20" s="551"/>
      <c r="T20" s="551"/>
      <c r="U20" s="566"/>
      <c r="V20" s="684"/>
      <c r="W20" s="685"/>
      <c r="X20" s="686"/>
      <c r="Y20" s="687"/>
      <c r="Z20" s="685"/>
      <c r="AA20" s="738"/>
      <c r="AB20" s="689"/>
      <c r="AC20" s="691"/>
      <c r="AD20" s="691"/>
      <c r="AE20" s="691"/>
      <c r="AF20" s="691"/>
      <c r="AG20" s="692"/>
      <c r="AH20" s="693"/>
      <c r="AI20" s="694"/>
      <c r="AJ20" s="695"/>
      <c r="AK20" s="696"/>
      <c r="AL20" s="697"/>
      <c r="AM20" s="695"/>
      <c r="AN20" s="696"/>
      <c r="AO20" s="697"/>
      <c r="AP20" s="739"/>
      <c r="AQ20" s="699"/>
      <c r="AR20" s="700"/>
      <c r="AS20" s="699"/>
      <c r="AT20" s="687"/>
      <c r="AU20" s="701"/>
      <c r="AV20" s="690"/>
      <c r="AW20" s="687"/>
      <c r="AX20" s="702"/>
      <c r="AY20" s="703"/>
      <c r="AZ20" s="704"/>
      <c r="BA20" s="696"/>
      <c r="BB20" s="696"/>
      <c r="BC20" s="705"/>
      <c r="BD20" s="706"/>
      <c r="BE20" s="704"/>
      <c r="BF20" s="707"/>
      <c r="BG20" s="708"/>
      <c r="BH20" s="696"/>
      <c r="BI20" s="709"/>
      <c r="BJ20" s="695"/>
      <c r="BK20" s="710"/>
      <c r="BL20" s="711"/>
      <c r="BM20" s="697"/>
      <c r="BN20" s="697"/>
      <c r="BO20" s="712"/>
      <c r="BP20" s="712"/>
      <c r="BQ20" s="712"/>
      <c r="BR20" s="712"/>
      <c r="BS20" s="712"/>
      <c r="BT20" s="712"/>
      <c r="BU20" s="712"/>
      <c r="BV20" s="712"/>
      <c r="BW20" s="713"/>
      <c r="BX20" s="711"/>
      <c r="BY20" s="711"/>
      <c r="BZ20" s="711"/>
      <c r="CA20" s="711"/>
      <c r="CB20" s="711"/>
      <c r="CC20" s="711"/>
      <c r="CD20" s="886"/>
      <c r="CI20" s="471"/>
      <c r="CJ20" s="471"/>
      <c r="CQ20" s="878"/>
      <c r="CR20" s="878"/>
      <c r="CS20" s="474" t="e">
        <f t="shared" si="0"/>
        <v>#VALUE!</v>
      </c>
      <c r="CT20" s="1"/>
      <c r="CU20" s="1"/>
    </row>
    <row r="21" spans="1:99" ht="26.25" customHeight="1" thickBot="1">
      <c r="B21" s="1005" t="s">
        <v>12</v>
      </c>
      <c r="C21" s="1006"/>
      <c r="D21" s="1013"/>
      <c r="E21" s="1014"/>
      <c r="F21" s="65"/>
      <c r="G21" s="567"/>
      <c r="H21" s="568"/>
      <c r="I21" s="555"/>
      <c r="J21" s="556"/>
      <c r="K21" s="557"/>
      <c r="L21" s="569"/>
      <c r="M21" s="557"/>
      <c r="N21" s="570"/>
      <c r="O21" s="557"/>
      <c r="P21" s="571"/>
      <c r="Q21" s="572"/>
      <c r="R21" s="572"/>
      <c r="S21" s="572"/>
      <c r="T21" s="561"/>
      <c r="U21" s="562"/>
      <c r="V21" s="740"/>
      <c r="W21" s="622"/>
      <c r="X21" s="623"/>
      <c r="Y21" s="741"/>
      <c r="Z21" s="742"/>
      <c r="AA21" s="721"/>
      <c r="AB21" s="715"/>
      <c r="AC21" s="743"/>
      <c r="AD21" s="743"/>
      <c r="AE21" s="743"/>
      <c r="AF21" s="743"/>
      <c r="AG21" s="744"/>
      <c r="AH21" s="745"/>
      <c r="AI21" s="746"/>
      <c r="AJ21" s="747"/>
      <c r="AK21" s="748"/>
      <c r="AL21" s="749"/>
      <c r="AM21" s="747"/>
      <c r="AN21" s="748"/>
      <c r="AO21" s="749"/>
      <c r="AP21" s="750"/>
      <c r="AQ21" s="751"/>
      <c r="AR21" s="752"/>
      <c r="AS21" s="751"/>
      <c r="AT21" s="753"/>
      <c r="AU21" s="754"/>
      <c r="AV21" s="755"/>
      <c r="AW21" s="753"/>
      <c r="AX21" s="756"/>
      <c r="AY21" s="757"/>
      <c r="AZ21" s="758"/>
      <c r="BA21" s="748"/>
      <c r="BB21" s="748"/>
      <c r="BC21" s="729"/>
      <c r="BD21" s="645"/>
      <c r="BE21" s="758"/>
      <c r="BF21" s="759"/>
      <c r="BG21" s="760"/>
      <c r="BH21" s="748"/>
      <c r="BI21" s="761"/>
      <c r="BJ21" s="649"/>
      <c r="BK21" s="762"/>
      <c r="BL21" s="651"/>
      <c r="BM21" s="652"/>
      <c r="BN21" s="652"/>
      <c r="BO21" s="653"/>
      <c r="BP21" s="653"/>
      <c r="BQ21" s="653"/>
      <c r="BR21" s="653"/>
      <c r="BS21" s="653"/>
      <c r="BT21" s="653"/>
      <c r="BU21" s="653"/>
      <c r="BV21" s="653"/>
      <c r="BW21" s="734"/>
      <c r="BX21" s="651"/>
      <c r="BY21" s="651"/>
      <c r="BZ21" s="651"/>
      <c r="CA21" s="651"/>
      <c r="CB21" s="651"/>
      <c r="CC21" s="651"/>
      <c r="CD21" s="884"/>
      <c r="CI21" s="471"/>
      <c r="CJ21" s="471"/>
      <c r="CQ21" s="878"/>
      <c r="CR21" s="878"/>
      <c r="CS21" s="474" t="e">
        <f t="shared" si="0"/>
        <v>#VALUE!</v>
      </c>
      <c r="CT21" s="1"/>
      <c r="CU21" s="1"/>
    </row>
    <row r="22" spans="1:99" ht="26.25" customHeight="1" thickBot="1">
      <c r="B22" s="864" t="s">
        <v>19</v>
      </c>
      <c r="C22" s="865"/>
      <c r="D22" s="51"/>
      <c r="E22" s="51"/>
      <c r="F22" s="48"/>
      <c r="G22" s="534"/>
      <c r="H22" s="554"/>
      <c r="I22" s="524"/>
      <c r="J22" s="573"/>
      <c r="K22" s="526"/>
      <c r="L22" s="558"/>
      <c r="M22" s="537"/>
      <c r="N22" s="539"/>
      <c r="O22" s="537"/>
      <c r="P22" s="540"/>
      <c r="Q22" s="541"/>
      <c r="R22" s="541"/>
      <c r="S22" s="541"/>
      <c r="T22" s="541"/>
      <c r="U22" s="542"/>
      <c r="V22" s="621"/>
      <c r="W22" s="622"/>
      <c r="X22" s="623"/>
      <c r="Y22" s="624"/>
      <c r="Z22" s="622"/>
      <c r="AA22" s="763"/>
      <c r="AB22" s="737"/>
      <c r="AC22" s="717"/>
      <c r="AD22" s="717"/>
      <c r="AE22" s="717"/>
      <c r="AF22" s="717"/>
      <c r="AG22" s="718"/>
      <c r="AH22" s="764"/>
      <c r="AI22" s="720"/>
      <c r="AJ22" s="649"/>
      <c r="AK22" s="721"/>
      <c r="AL22" s="652"/>
      <c r="AM22" s="649"/>
      <c r="AN22" s="721"/>
      <c r="AO22" s="652"/>
      <c r="AP22" s="722"/>
      <c r="AQ22" s="667"/>
      <c r="AR22" s="668"/>
      <c r="AS22" s="667"/>
      <c r="AT22" s="624"/>
      <c r="AU22" s="725"/>
      <c r="AV22" s="716"/>
      <c r="AW22" s="624"/>
      <c r="AX22" s="726"/>
      <c r="AY22" s="727"/>
      <c r="AZ22" s="728"/>
      <c r="BA22" s="721"/>
      <c r="BB22" s="721"/>
      <c r="BC22" s="729"/>
      <c r="BD22" s="645"/>
      <c r="BE22" s="728"/>
      <c r="BF22" s="730"/>
      <c r="BG22" s="731"/>
      <c r="BH22" s="721"/>
      <c r="BI22" s="732"/>
      <c r="BJ22" s="649"/>
      <c r="BK22" s="733"/>
      <c r="BL22" s="651"/>
      <c r="BM22" s="652"/>
      <c r="BN22" s="652"/>
      <c r="BO22" s="653"/>
      <c r="BP22" s="653"/>
      <c r="BQ22" s="653"/>
      <c r="BR22" s="653"/>
      <c r="BS22" s="653"/>
      <c r="BT22" s="653"/>
      <c r="BU22" s="653"/>
      <c r="BV22" s="653"/>
      <c r="BW22" s="734"/>
      <c r="BX22" s="651"/>
      <c r="BY22" s="651"/>
      <c r="BZ22" s="651"/>
      <c r="CA22" s="651"/>
      <c r="CB22" s="651"/>
      <c r="CC22" s="651"/>
      <c r="CD22" s="884"/>
      <c r="CI22" s="471"/>
      <c r="CJ22" s="471"/>
      <c r="CQ22" s="878"/>
      <c r="CR22" s="878"/>
      <c r="CS22" s="474" t="e">
        <f t="shared" si="0"/>
        <v>#VALUE!</v>
      </c>
      <c r="CT22" s="1"/>
      <c r="CU22" s="1"/>
    </row>
    <row r="23" spans="1:99" ht="26.25" customHeight="1">
      <c r="B23" s="1001" t="s">
        <v>55</v>
      </c>
      <c r="C23" s="1002"/>
      <c r="D23" s="1007" t="s">
        <v>486</v>
      </c>
      <c r="E23" s="1009" t="s">
        <v>427</v>
      </c>
      <c r="F23" s="48"/>
      <c r="G23" s="534"/>
      <c r="H23" s="554"/>
      <c r="I23" s="536"/>
      <c r="J23" s="525"/>
      <c r="K23" s="537"/>
      <c r="L23" s="558"/>
      <c r="M23" s="537"/>
      <c r="N23" s="539"/>
      <c r="O23" s="537"/>
      <c r="P23" s="540"/>
      <c r="Q23" s="541"/>
      <c r="R23" s="541"/>
      <c r="S23" s="541"/>
      <c r="T23" s="541"/>
      <c r="U23" s="542"/>
      <c r="V23" s="654"/>
      <c r="W23" s="622"/>
      <c r="X23" s="623"/>
      <c r="Y23" s="655"/>
      <c r="Z23" s="656"/>
      <c r="AA23" s="721"/>
      <c r="AB23" s="658"/>
      <c r="AC23" s="660"/>
      <c r="AD23" s="660"/>
      <c r="AE23" s="660"/>
      <c r="AF23" s="660"/>
      <c r="AG23" s="661"/>
      <c r="AH23" s="765"/>
      <c r="AI23" s="631"/>
      <c r="AJ23" s="663"/>
      <c r="AK23" s="664"/>
      <c r="AL23" s="665"/>
      <c r="AM23" s="663"/>
      <c r="AN23" s="664"/>
      <c r="AO23" s="665"/>
      <c r="AP23" s="722"/>
      <c r="AQ23" s="667"/>
      <c r="AR23" s="668"/>
      <c r="AS23" s="667"/>
      <c r="AT23" s="669"/>
      <c r="AU23" s="670"/>
      <c r="AV23" s="659"/>
      <c r="AW23" s="669"/>
      <c r="AX23" s="671"/>
      <c r="AY23" s="672"/>
      <c r="AZ23" s="673"/>
      <c r="BA23" s="664"/>
      <c r="BB23" s="664"/>
      <c r="BC23" s="729"/>
      <c r="BD23" s="645"/>
      <c r="BE23" s="673"/>
      <c r="BF23" s="676"/>
      <c r="BG23" s="677"/>
      <c r="BH23" s="664"/>
      <c r="BI23" s="678"/>
      <c r="BJ23" s="663"/>
      <c r="BK23" s="679"/>
      <c r="BL23" s="651"/>
      <c r="BM23" s="652"/>
      <c r="BN23" s="652"/>
      <c r="BO23" s="653"/>
      <c r="BP23" s="653"/>
      <c r="BQ23" s="653"/>
      <c r="BR23" s="653"/>
      <c r="BS23" s="653"/>
      <c r="BT23" s="653"/>
      <c r="BU23" s="653"/>
      <c r="BV23" s="653"/>
      <c r="BW23" s="734"/>
      <c r="BX23" s="651"/>
      <c r="BY23" s="651"/>
      <c r="BZ23" s="651"/>
      <c r="CA23" s="651"/>
      <c r="CB23" s="651"/>
      <c r="CC23" s="651"/>
      <c r="CD23" s="884"/>
      <c r="CI23" s="471"/>
      <c r="CJ23" s="471"/>
      <c r="CQ23" s="878"/>
      <c r="CR23" s="878"/>
      <c r="CS23" s="474" t="e">
        <f t="shared" si="0"/>
        <v>#VALUE!</v>
      </c>
      <c r="CT23" s="1"/>
      <c r="CU23" s="1"/>
    </row>
    <row r="24" spans="1:99" ht="26.25" customHeight="1" thickBot="1">
      <c r="B24" s="868" t="s">
        <v>657</v>
      </c>
      <c r="C24" s="869" t="s">
        <v>658</v>
      </c>
      <c r="D24" s="1008"/>
      <c r="E24" s="1010"/>
      <c r="F24" s="48"/>
      <c r="G24" s="534"/>
      <c r="H24" s="554"/>
      <c r="I24" s="536"/>
      <c r="J24" s="525"/>
      <c r="K24" s="537"/>
      <c r="L24" s="558"/>
      <c r="M24" s="537"/>
      <c r="N24" s="539"/>
      <c r="O24" s="537"/>
      <c r="P24" s="540"/>
      <c r="Q24" s="541"/>
      <c r="R24" s="541"/>
      <c r="S24" s="541"/>
      <c r="T24" s="541"/>
      <c r="U24" s="542"/>
      <c r="V24" s="654"/>
      <c r="W24" s="622"/>
      <c r="X24" s="623"/>
      <c r="Y24" s="669"/>
      <c r="Z24" s="683"/>
      <c r="AA24" s="763"/>
      <c r="AB24" s="658"/>
      <c r="AC24" s="660"/>
      <c r="AD24" s="660"/>
      <c r="AE24" s="660"/>
      <c r="AF24" s="660"/>
      <c r="AG24" s="661"/>
      <c r="AH24" s="765"/>
      <c r="AI24" s="631"/>
      <c r="AJ24" s="663"/>
      <c r="AK24" s="664"/>
      <c r="AL24" s="665"/>
      <c r="AM24" s="663"/>
      <c r="AN24" s="664"/>
      <c r="AO24" s="665"/>
      <c r="AP24" s="722"/>
      <c r="AQ24" s="667"/>
      <c r="AR24" s="668"/>
      <c r="AS24" s="667"/>
      <c r="AT24" s="669"/>
      <c r="AU24" s="670"/>
      <c r="AV24" s="659"/>
      <c r="AW24" s="669"/>
      <c r="AX24" s="671"/>
      <c r="AY24" s="672"/>
      <c r="AZ24" s="673"/>
      <c r="BA24" s="664"/>
      <c r="BB24" s="664"/>
      <c r="BC24" s="674"/>
      <c r="BD24" s="675"/>
      <c r="BE24" s="673"/>
      <c r="BF24" s="676"/>
      <c r="BG24" s="677"/>
      <c r="BH24" s="664"/>
      <c r="BI24" s="678"/>
      <c r="BJ24" s="663"/>
      <c r="BK24" s="679"/>
      <c r="BL24" s="680"/>
      <c r="BM24" s="665"/>
      <c r="BN24" s="665"/>
      <c r="BO24" s="681"/>
      <c r="BP24" s="681"/>
      <c r="BQ24" s="681"/>
      <c r="BR24" s="681"/>
      <c r="BS24" s="681"/>
      <c r="BT24" s="681"/>
      <c r="BU24" s="681"/>
      <c r="BV24" s="681"/>
      <c r="BW24" s="682"/>
      <c r="BX24" s="680"/>
      <c r="BY24" s="680"/>
      <c r="BZ24" s="680"/>
      <c r="CA24" s="680"/>
      <c r="CB24" s="680"/>
      <c r="CC24" s="680"/>
      <c r="CD24" s="885"/>
      <c r="CI24" s="471"/>
      <c r="CJ24" s="471"/>
      <c r="CQ24" s="878"/>
      <c r="CR24" s="878"/>
      <c r="CS24" s="474" t="e">
        <f t="shared" si="0"/>
        <v>#VALUE!</v>
      </c>
      <c r="CT24" s="1"/>
      <c r="CU24" s="1"/>
    </row>
    <row r="25" spans="1:99" ht="26.25" customHeight="1">
      <c r="B25" s="607"/>
      <c r="C25" s="608"/>
      <c r="D25" s="603"/>
      <c r="E25" s="604" t="str">
        <f>IFERROR(VLOOKUP($D25,'取得情報の分類 '!$A$2:$C$500,3,0),"")</f>
        <v/>
      </c>
      <c r="F25" s="48"/>
      <c r="G25" s="543"/>
      <c r="H25" s="564"/>
      <c r="I25" s="545"/>
      <c r="J25" s="546"/>
      <c r="K25" s="547"/>
      <c r="L25" s="548"/>
      <c r="M25" s="547"/>
      <c r="N25" s="549"/>
      <c r="O25" s="547"/>
      <c r="P25" s="550"/>
      <c r="Q25" s="551"/>
      <c r="R25" s="551"/>
      <c r="S25" s="551"/>
      <c r="T25" s="551"/>
      <c r="U25" s="566"/>
      <c r="V25" s="684"/>
      <c r="W25" s="766"/>
      <c r="X25" s="686"/>
      <c r="Y25" s="687"/>
      <c r="Z25" s="685"/>
      <c r="AA25" s="738"/>
      <c r="AB25" s="689"/>
      <c r="AC25" s="691"/>
      <c r="AD25" s="691"/>
      <c r="AE25" s="691"/>
      <c r="AF25" s="691"/>
      <c r="AG25" s="692"/>
      <c r="AH25" s="767"/>
      <c r="AI25" s="694"/>
      <c r="AJ25" s="695"/>
      <c r="AK25" s="696"/>
      <c r="AL25" s="697"/>
      <c r="AM25" s="695"/>
      <c r="AN25" s="696"/>
      <c r="AO25" s="697"/>
      <c r="AP25" s="739"/>
      <c r="AQ25" s="699"/>
      <c r="AR25" s="768"/>
      <c r="AS25" s="699"/>
      <c r="AT25" s="687"/>
      <c r="AU25" s="701"/>
      <c r="AV25" s="690"/>
      <c r="AW25" s="687"/>
      <c r="AX25" s="702"/>
      <c r="AY25" s="703"/>
      <c r="AZ25" s="704"/>
      <c r="BA25" s="696"/>
      <c r="BB25" s="696"/>
      <c r="BC25" s="705"/>
      <c r="BD25" s="706"/>
      <c r="BE25" s="704"/>
      <c r="BF25" s="707"/>
      <c r="BG25" s="708"/>
      <c r="BH25" s="696"/>
      <c r="BI25" s="709"/>
      <c r="BJ25" s="695"/>
      <c r="BK25" s="710"/>
      <c r="BL25" s="711"/>
      <c r="BM25" s="697"/>
      <c r="BN25" s="697"/>
      <c r="BO25" s="712"/>
      <c r="BP25" s="712"/>
      <c r="BQ25" s="712"/>
      <c r="BR25" s="712"/>
      <c r="BS25" s="712"/>
      <c r="BT25" s="712"/>
      <c r="BU25" s="712"/>
      <c r="BV25" s="712"/>
      <c r="BW25" s="713"/>
      <c r="BX25" s="711"/>
      <c r="BY25" s="711"/>
      <c r="BZ25" s="711"/>
      <c r="CA25" s="711"/>
      <c r="CB25" s="711"/>
      <c r="CC25" s="711"/>
      <c r="CD25" s="886"/>
      <c r="CI25" s="471"/>
      <c r="CJ25" s="471"/>
      <c r="CQ25" s="878"/>
      <c r="CR25" s="878"/>
      <c r="CS25" s="474" t="e">
        <f t="shared" si="0"/>
        <v>#VALUE!</v>
      </c>
      <c r="CT25" s="1"/>
      <c r="CU25" s="1"/>
    </row>
    <row r="26" spans="1:99" ht="26.25" customHeight="1">
      <c r="A26" s="22"/>
      <c r="B26" s="607"/>
      <c r="C26" s="609"/>
      <c r="D26" s="605"/>
      <c r="E26" s="604" t="str">
        <f>IFERROR(VLOOKUP($D26,'取得情報の分類 '!$A$2:$C$500,3,0),"")</f>
        <v/>
      </c>
      <c r="F26" s="48"/>
      <c r="G26" s="567"/>
      <c r="H26" s="574"/>
      <c r="I26" s="524"/>
      <c r="J26" s="573"/>
      <c r="K26" s="526"/>
      <c r="L26" s="558"/>
      <c r="M26" s="526"/>
      <c r="N26" s="570"/>
      <c r="O26" s="526"/>
      <c r="P26" s="560"/>
      <c r="Q26" s="561"/>
      <c r="R26" s="561"/>
      <c r="S26" s="561"/>
      <c r="T26" s="561"/>
      <c r="U26" s="562"/>
      <c r="V26" s="740"/>
      <c r="W26" s="769"/>
      <c r="X26" s="623"/>
      <c r="Y26" s="753"/>
      <c r="Z26" s="769"/>
      <c r="AA26" s="763"/>
      <c r="AB26" s="770"/>
      <c r="AC26" s="771"/>
      <c r="AD26" s="771"/>
      <c r="AE26" s="771"/>
      <c r="AF26" s="771"/>
      <c r="AG26" s="761"/>
      <c r="AH26" s="745"/>
      <c r="AI26" s="746"/>
      <c r="AJ26" s="747"/>
      <c r="AK26" s="748"/>
      <c r="AL26" s="749"/>
      <c r="AM26" s="747"/>
      <c r="AN26" s="748"/>
      <c r="AO26" s="749"/>
      <c r="AP26" s="772"/>
      <c r="AQ26" s="751"/>
      <c r="AR26" s="724"/>
      <c r="AS26" s="751"/>
      <c r="AT26" s="753"/>
      <c r="AU26" s="754"/>
      <c r="AV26" s="755"/>
      <c r="AW26" s="741"/>
      <c r="AX26" s="773"/>
      <c r="AY26" s="749"/>
      <c r="AZ26" s="758"/>
      <c r="BA26" s="748"/>
      <c r="BB26" s="748"/>
      <c r="BC26" s="729"/>
      <c r="BD26" s="645"/>
      <c r="BE26" s="758"/>
      <c r="BF26" s="759"/>
      <c r="BG26" s="760"/>
      <c r="BH26" s="748"/>
      <c r="BI26" s="761"/>
      <c r="BJ26" s="649"/>
      <c r="BK26" s="762"/>
      <c r="BL26" s="651"/>
      <c r="BM26" s="652"/>
      <c r="BN26" s="652"/>
      <c r="BO26" s="653"/>
      <c r="BP26" s="653"/>
      <c r="BQ26" s="653"/>
      <c r="BR26" s="653"/>
      <c r="BS26" s="653"/>
      <c r="BT26" s="653"/>
      <c r="BU26" s="653"/>
      <c r="BV26" s="653"/>
      <c r="BW26" s="734"/>
      <c r="BX26" s="651"/>
      <c r="BY26" s="651"/>
      <c r="BZ26" s="651"/>
      <c r="CA26" s="651"/>
      <c r="CB26" s="651"/>
      <c r="CC26" s="651"/>
      <c r="CD26" s="884"/>
      <c r="CI26" s="471"/>
      <c r="CJ26" s="471"/>
      <c r="CQ26" s="878"/>
      <c r="CR26" s="878"/>
      <c r="CS26" s="474" t="e">
        <f t="shared" si="0"/>
        <v>#VALUE!</v>
      </c>
      <c r="CT26" s="1"/>
      <c r="CU26" s="1"/>
    </row>
    <row r="27" spans="1:99" ht="26.25" customHeight="1">
      <c r="A27" s="23"/>
      <c r="B27" s="607"/>
      <c r="C27" s="609"/>
      <c r="D27" s="605"/>
      <c r="E27" s="604" t="str">
        <f>IFERROR(VLOOKUP($D27,'取得情報の分類 '!$A$2:$C$500,3,0),"")</f>
        <v/>
      </c>
      <c r="F27" s="155"/>
      <c r="G27" s="534"/>
      <c r="H27" s="535"/>
      <c r="I27" s="536"/>
      <c r="J27" s="525"/>
      <c r="K27" s="537"/>
      <c r="L27" s="538"/>
      <c r="M27" s="537"/>
      <c r="N27" s="539"/>
      <c r="O27" s="537"/>
      <c r="P27" s="540"/>
      <c r="Q27" s="541"/>
      <c r="R27" s="541"/>
      <c r="S27" s="541"/>
      <c r="T27" s="541"/>
      <c r="U27" s="542"/>
      <c r="V27" s="654"/>
      <c r="W27" s="622"/>
      <c r="X27" s="623"/>
      <c r="Y27" s="669"/>
      <c r="Z27" s="683"/>
      <c r="AA27" s="763"/>
      <c r="AB27" s="774"/>
      <c r="AC27" s="775"/>
      <c r="AD27" s="775"/>
      <c r="AE27" s="775"/>
      <c r="AF27" s="775"/>
      <c r="AG27" s="678"/>
      <c r="AH27" s="765"/>
      <c r="AI27" s="631"/>
      <c r="AJ27" s="663"/>
      <c r="AK27" s="664"/>
      <c r="AL27" s="665"/>
      <c r="AM27" s="663"/>
      <c r="AN27" s="664"/>
      <c r="AO27" s="665"/>
      <c r="AP27" s="666"/>
      <c r="AQ27" s="667"/>
      <c r="AR27" s="668"/>
      <c r="AS27" s="667"/>
      <c r="AT27" s="669"/>
      <c r="AU27" s="670"/>
      <c r="AV27" s="659"/>
      <c r="AW27" s="655"/>
      <c r="AX27" s="776"/>
      <c r="AY27" s="665"/>
      <c r="AZ27" s="673"/>
      <c r="BA27" s="664"/>
      <c r="BB27" s="664"/>
      <c r="BC27" s="729"/>
      <c r="BD27" s="645"/>
      <c r="BE27" s="673"/>
      <c r="BF27" s="676"/>
      <c r="BG27" s="677"/>
      <c r="BH27" s="664"/>
      <c r="BI27" s="678"/>
      <c r="BJ27" s="649"/>
      <c r="BK27" s="679"/>
      <c r="BL27" s="651"/>
      <c r="BM27" s="652"/>
      <c r="BN27" s="652"/>
      <c r="BO27" s="653"/>
      <c r="BP27" s="653"/>
      <c r="BQ27" s="653"/>
      <c r="BR27" s="653"/>
      <c r="BS27" s="653"/>
      <c r="BT27" s="653"/>
      <c r="BU27" s="653"/>
      <c r="BV27" s="653"/>
      <c r="BW27" s="734"/>
      <c r="BX27" s="651"/>
      <c r="BY27" s="651"/>
      <c r="BZ27" s="651"/>
      <c r="CA27" s="651"/>
      <c r="CB27" s="651"/>
      <c r="CC27" s="651"/>
      <c r="CD27" s="884"/>
      <c r="CI27" s="471"/>
      <c r="CJ27" s="471"/>
      <c r="CQ27" s="878"/>
      <c r="CR27" s="878"/>
      <c r="CS27" s="474" t="e">
        <f t="shared" si="0"/>
        <v>#VALUE!</v>
      </c>
      <c r="CT27" s="1"/>
      <c r="CU27" s="1"/>
    </row>
    <row r="28" spans="1:99" ht="26.25" customHeight="1">
      <c r="A28" s="23"/>
      <c r="B28" s="607"/>
      <c r="C28" s="609"/>
      <c r="D28" s="605"/>
      <c r="E28" s="604" t="str">
        <f>IFERROR(VLOOKUP($D28,'取得情報の分類 '!$A$2:$C$500,3,0),"")</f>
        <v/>
      </c>
      <c r="F28" s="48"/>
      <c r="G28" s="534"/>
      <c r="H28" s="535"/>
      <c r="I28" s="536"/>
      <c r="J28" s="525"/>
      <c r="K28" s="537"/>
      <c r="L28" s="538"/>
      <c r="M28" s="537"/>
      <c r="N28" s="539"/>
      <c r="O28" s="537"/>
      <c r="P28" s="540"/>
      <c r="Q28" s="541"/>
      <c r="R28" s="541"/>
      <c r="S28" s="541"/>
      <c r="T28" s="541"/>
      <c r="U28" s="542"/>
      <c r="V28" s="777"/>
      <c r="W28" s="622"/>
      <c r="X28" s="778"/>
      <c r="Y28" s="655"/>
      <c r="Z28" s="656"/>
      <c r="AA28" s="721"/>
      <c r="AB28" s="658"/>
      <c r="AC28" s="660"/>
      <c r="AD28" s="660"/>
      <c r="AE28" s="660"/>
      <c r="AF28" s="660"/>
      <c r="AG28" s="661"/>
      <c r="AH28" s="765"/>
      <c r="AI28" s="631"/>
      <c r="AJ28" s="663"/>
      <c r="AK28" s="664"/>
      <c r="AL28" s="665"/>
      <c r="AM28" s="663"/>
      <c r="AN28" s="664"/>
      <c r="AO28" s="665"/>
      <c r="AP28" s="666"/>
      <c r="AQ28" s="667"/>
      <c r="AR28" s="668"/>
      <c r="AS28" s="667"/>
      <c r="AT28" s="655"/>
      <c r="AU28" s="779"/>
      <c r="AV28" s="780"/>
      <c r="AW28" s="669"/>
      <c r="AX28" s="671"/>
      <c r="AY28" s="672"/>
      <c r="AZ28" s="673"/>
      <c r="BA28" s="664"/>
      <c r="BB28" s="664"/>
      <c r="BC28" s="729"/>
      <c r="BD28" s="645"/>
      <c r="BE28" s="673"/>
      <c r="BF28" s="676"/>
      <c r="BG28" s="677"/>
      <c r="BH28" s="664"/>
      <c r="BI28" s="678"/>
      <c r="BJ28" s="649"/>
      <c r="BK28" s="679"/>
      <c r="BL28" s="651"/>
      <c r="BM28" s="652"/>
      <c r="BN28" s="652"/>
      <c r="BO28" s="653"/>
      <c r="BP28" s="653"/>
      <c r="BQ28" s="653"/>
      <c r="BR28" s="653"/>
      <c r="BS28" s="653"/>
      <c r="BT28" s="653"/>
      <c r="BU28" s="653"/>
      <c r="BV28" s="653"/>
      <c r="BW28" s="734"/>
      <c r="BX28" s="651"/>
      <c r="BY28" s="651"/>
      <c r="BZ28" s="651"/>
      <c r="CA28" s="651"/>
      <c r="CB28" s="651"/>
      <c r="CC28" s="651"/>
      <c r="CD28" s="884"/>
      <c r="CI28" s="471"/>
      <c r="CJ28" s="471"/>
      <c r="CQ28" s="878"/>
      <c r="CR28" s="878"/>
      <c r="CS28" s="474" t="e">
        <f t="shared" si="0"/>
        <v>#VALUE!</v>
      </c>
      <c r="CT28" s="1"/>
      <c r="CU28" s="1"/>
    </row>
    <row r="29" spans="1:99" ht="26.25" customHeight="1">
      <c r="A29" s="23"/>
      <c r="B29" s="607"/>
      <c r="C29" s="609"/>
      <c r="D29" s="605"/>
      <c r="E29" s="604" t="str">
        <f>IFERROR(VLOOKUP($D29,'取得情報の分類 '!$A$2:$C$500,3,0),"")</f>
        <v/>
      </c>
      <c r="F29" s="48"/>
      <c r="G29" s="534"/>
      <c r="H29" s="535"/>
      <c r="I29" s="536"/>
      <c r="J29" s="525"/>
      <c r="K29" s="537"/>
      <c r="L29" s="538"/>
      <c r="M29" s="537"/>
      <c r="N29" s="539"/>
      <c r="O29" s="537"/>
      <c r="P29" s="540"/>
      <c r="Q29" s="541"/>
      <c r="R29" s="541"/>
      <c r="S29" s="541"/>
      <c r="T29" s="541"/>
      <c r="U29" s="542"/>
      <c r="V29" s="777"/>
      <c r="W29" s="622"/>
      <c r="X29" s="778"/>
      <c r="Y29" s="655"/>
      <c r="Z29" s="656"/>
      <c r="AA29" s="721"/>
      <c r="AB29" s="658"/>
      <c r="AC29" s="660"/>
      <c r="AD29" s="660"/>
      <c r="AE29" s="660"/>
      <c r="AF29" s="660"/>
      <c r="AG29" s="661"/>
      <c r="AH29" s="765"/>
      <c r="AI29" s="631"/>
      <c r="AJ29" s="663"/>
      <c r="AK29" s="664"/>
      <c r="AL29" s="665"/>
      <c r="AM29" s="663"/>
      <c r="AN29" s="664"/>
      <c r="AO29" s="665"/>
      <c r="AP29" s="666"/>
      <c r="AQ29" s="667"/>
      <c r="AR29" s="668"/>
      <c r="AS29" s="667"/>
      <c r="AT29" s="655"/>
      <c r="AU29" s="779"/>
      <c r="AV29" s="780"/>
      <c r="AW29" s="669"/>
      <c r="AX29" s="671"/>
      <c r="AY29" s="672"/>
      <c r="AZ29" s="673"/>
      <c r="BA29" s="664"/>
      <c r="BB29" s="664"/>
      <c r="BC29" s="674"/>
      <c r="BD29" s="675"/>
      <c r="BE29" s="673"/>
      <c r="BF29" s="676"/>
      <c r="BG29" s="677"/>
      <c r="BH29" s="664"/>
      <c r="BI29" s="678"/>
      <c r="BJ29" s="663"/>
      <c r="BK29" s="679"/>
      <c r="BL29" s="680"/>
      <c r="BM29" s="665"/>
      <c r="BN29" s="665"/>
      <c r="BO29" s="681"/>
      <c r="BP29" s="681"/>
      <c r="BQ29" s="681"/>
      <c r="BR29" s="681"/>
      <c r="BS29" s="681"/>
      <c r="BT29" s="681"/>
      <c r="BU29" s="681"/>
      <c r="BV29" s="681"/>
      <c r="BW29" s="682"/>
      <c r="BX29" s="680"/>
      <c r="BY29" s="680"/>
      <c r="BZ29" s="680"/>
      <c r="CA29" s="680"/>
      <c r="CB29" s="680"/>
      <c r="CC29" s="680"/>
      <c r="CD29" s="885"/>
      <c r="CI29" s="471"/>
      <c r="CJ29" s="471"/>
      <c r="CQ29" s="878"/>
      <c r="CR29" s="878"/>
      <c r="CS29" s="474" t="e">
        <f t="shared" si="0"/>
        <v>#VALUE!</v>
      </c>
      <c r="CT29" s="1"/>
      <c r="CU29" s="1"/>
    </row>
    <row r="30" spans="1:99" ht="26.25" customHeight="1">
      <c r="A30" s="23"/>
      <c r="B30" s="607"/>
      <c r="C30" s="609"/>
      <c r="D30" s="605"/>
      <c r="E30" s="604" t="str">
        <f>IFERROR(VLOOKUP($D30,'取得情報の分類 '!$A$2:$C$500,3,0),"")</f>
        <v/>
      </c>
      <c r="F30" s="48"/>
      <c r="G30" s="543"/>
      <c r="H30" s="544"/>
      <c r="I30" s="575"/>
      <c r="J30" s="576"/>
      <c r="K30" s="577"/>
      <c r="L30" s="578"/>
      <c r="M30" s="577"/>
      <c r="N30" s="579"/>
      <c r="O30" s="577"/>
      <c r="P30" s="580"/>
      <c r="Q30" s="551"/>
      <c r="R30" s="551"/>
      <c r="S30" s="551"/>
      <c r="T30" s="541"/>
      <c r="U30" s="566"/>
      <c r="V30" s="781"/>
      <c r="W30" s="766"/>
      <c r="X30" s="782"/>
      <c r="Y30" s="783"/>
      <c r="Z30" s="784"/>
      <c r="AA30" s="696"/>
      <c r="AB30" s="689"/>
      <c r="AC30" s="691"/>
      <c r="AD30" s="691"/>
      <c r="AE30" s="691"/>
      <c r="AF30" s="691"/>
      <c r="AG30" s="692"/>
      <c r="AH30" s="767"/>
      <c r="AI30" s="694"/>
      <c r="AJ30" s="695"/>
      <c r="AK30" s="696"/>
      <c r="AL30" s="697"/>
      <c r="AM30" s="695"/>
      <c r="AN30" s="696"/>
      <c r="AO30" s="697"/>
      <c r="AP30" s="698"/>
      <c r="AQ30" s="699"/>
      <c r="AR30" s="700"/>
      <c r="AS30" s="699"/>
      <c r="AT30" s="783"/>
      <c r="AU30" s="785"/>
      <c r="AV30" s="786"/>
      <c r="AW30" s="687"/>
      <c r="AX30" s="702"/>
      <c r="AY30" s="703"/>
      <c r="AZ30" s="704"/>
      <c r="BA30" s="696"/>
      <c r="BB30" s="696"/>
      <c r="BC30" s="705"/>
      <c r="BD30" s="706"/>
      <c r="BE30" s="704"/>
      <c r="BF30" s="707"/>
      <c r="BG30" s="708"/>
      <c r="BH30" s="696"/>
      <c r="BI30" s="709"/>
      <c r="BJ30" s="695"/>
      <c r="BK30" s="710"/>
      <c r="BL30" s="711"/>
      <c r="BM30" s="697"/>
      <c r="BN30" s="697"/>
      <c r="BO30" s="712"/>
      <c r="BP30" s="712"/>
      <c r="BQ30" s="712"/>
      <c r="BR30" s="712"/>
      <c r="BS30" s="712"/>
      <c r="BT30" s="712"/>
      <c r="BU30" s="712"/>
      <c r="BV30" s="712"/>
      <c r="BW30" s="713"/>
      <c r="BX30" s="711"/>
      <c r="BY30" s="711"/>
      <c r="BZ30" s="711"/>
      <c r="CA30" s="711"/>
      <c r="CB30" s="711"/>
      <c r="CC30" s="711"/>
      <c r="CD30" s="886"/>
      <c r="CI30" s="471"/>
      <c r="CJ30" s="471"/>
      <c r="CQ30" s="878"/>
      <c r="CR30" s="878"/>
      <c r="CS30" s="474" t="e">
        <f t="shared" si="0"/>
        <v>#VALUE!</v>
      </c>
      <c r="CT30" s="1"/>
      <c r="CU30" s="1"/>
    </row>
    <row r="31" spans="1:99" ht="26.25" customHeight="1">
      <c r="A31" s="23"/>
      <c r="B31" s="607"/>
      <c r="C31" s="609"/>
      <c r="D31" s="605"/>
      <c r="E31" s="604" t="str">
        <f>IFERROR(VLOOKUP($D31,'取得情報の分類 '!$A$2:$C$500,3,0),"")</f>
        <v/>
      </c>
      <c r="F31" s="48"/>
      <c r="G31" s="567"/>
      <c r="H31" s="568"/>
      <c r="I31" s="555"/>
      <c r="J31" s="556"/>
      <c r="K31" s="557"/>
      <c r="L31" s="558"/>
      <c r="M31" s="526"/>
      <c r="N31" s="559"/>
      <c r="O31" s="526"/>
      <c r="P31" s="571"/>
      <c r="Q31" s="572"/>
      <c r="R31" s="572"/>
      <c r="S31" s="572"/>
      <c r="T31" s="581"/>
      <c r="U31" s="562"/>
      <c r="V31" s="787"/>
      <c r="W31" s="742"/>
      <c r="X31" s="778"/>
      <c r="Y31" s="741"/>
      <c r="Z31" s="742"/>
      <c r="AA31" s="721"/>
      <c r="AB31" s="770"/>
      <c r="AC31" s="771"/>
      <c r="AD31" s="771"/>
      <c r="AE31" s="771"/>
      <c r="AF31" s="771"/>
      <c r="AG31" s="761"/>
      <c r="AH31" s="745"/>
      <c r="AI31" s="746"/>
      <c r="AJ31" s="747"/>
      <c r="AK31" s="748"/>
      <c r="AL31" s="749"/>
      <c r="AM31" s="747"/>
      <c r="AN31" s="748"/>
      <c r="AO31" s="749"/>
      <c r="AP31" s="750"/>
      <c r="AQ31" s="751"/>
      <c r="AR31" s="752"/>
      <c r="AS31" s="751"/>
      <c r="AT31" s="741"/>
      <c r="AU31" s="788"/>
      <c r="AV31" s="789"/>
      <c r="AW31" s="741"/>
      <c r="AX31" s="773"/>
      <c r="AY31" s="749"/>
      <c r="AZ31" s="758"/>
      <c r="BA31" s="748"/>
      <c r="BB31" s="748"/>
      <c r="BC31" s="729"/>
      <c r="BD31" s="645"/>
      <c r="BE31" s="758"/>
      <c r="BF31" s="759"/>
      <c r="BG31" s="760"/>
      <c r="BH31" s="748"/>
      <c r="BI31" s="761"/>
      <c r="BJ31" s="649"/>
      <c r="BK31" s="762"/>
      <c r="BL31" s="651"/>
      <c r="BM31" s="652"/>
      <c r="BN31" s="652"/>
      <c r="BO31" s="653"/>
      <c r="BP31" s="653"/>
      <c r="BQ31" s="653"/>
      <c r="BR31" s="653"/>
      <c r="BS31" s="653"/>
      <c r="BT31" s="653"/>
      <c r="BU31" s="653"/>
      <c r="BV31" s="653"/>
      <c r="BW31" s="651"/>
      <c r="BX31" s="651"/>
      <c r="BY31" s="651"/>
      <c r="BZ31" s="651"/>
      <c r="CA31" s="651"/>
      <c r="CB31" s="651"/>
      <c r="CC31" s="651"/>
      <c r="CD31" s="884"/>
      <c r="CI31" s="471"/>
      <c r="CJ31" s="471"/>
      <c r="CQ31" s="878"/>
      <c r="CR31" s="878"/>
      <c r="CS31" s="474" t="e">
        <f t="shared" si="0"/>
        <v>#VALUE!</v>
      </c>
      <c r="CT31" s="1"/>
      <c r="CU31" s="1"/>
    </row>
    <row r="32" spans="1:99" ht="26.25" customHeight="1">
      <c r="A32" s="23"/>
      <c r="B32" s="607"/>
      <c r="C32" s="609"/>
      <c r="D32" s="605"/>
      <c r="E32" s="604" t="str">
        <f>IFERROR(VLOOKUP($D32,'取得情報の分類 '!$A$2:$C$500,3,0),"")</f>
        <v/>
      </c>
      <c r="F32" s="48"/>
      <c r="G32" s="534"/>
      <c r="H32" s="535"/>
      <c r="I32" s="536"/>
      <c r="J32" s="525"/>
      <c r="K32" s="537"/>
      <c r="L32" s="558"/>
      <c r="M32" s="526"/>
      <c r="N32" s="539"/>
      <c r="O32" s="526"/>
      <c r="P32" s="540"/>
      <c r="Q32" s="541"/>
      <c r="R32" s="541"/>
      <c r="S32" s="541"/>
      <c r="T32" s="582"/>
      <c r="U32" s="542"/>
      <c r="V32" s="777"/>
      <c r="W32" s="736"/>
      <c r="X32" s="778"/>
      <c r="Y32" s="655"/>
      <c r="Z32" s="656"/>
      <c r="AA32" s="721"/>
      <c r="AB32" s="774"/>
      <c r="AC32" s="775"/>
      <c r="AD32" s="775"/>
      <c r="AE32" s="775"/>
      <c r="AF32" s="775"/>
      <c r="AG32" s="678"/>
      <c r="AH32" s="765"/>
      <c r="AI32" s="631"/>
      <c r="AJ32" s="663"/>
      <c r="AK32" s="664"/>
      <c r="AL32" s="665"/>
      <c r="AM32" s="663"/>
      <c r="AN32" s="664"/>
      <c r="AO32" s="665"/>
      <c r="AP32" s="666"/>
      <c r="AQ32" s="667"/>
      <c r="AR32" s="668"/>
      <c r="AS32" s="667"/>
      <c r="AT32" s="655"/>
      <c r="AU32" s="779"/>
      <c r="AV32" s="780"/>
      <c r="AW32" s="655"/>
      <c r="AX32" s="776"/>
      <c r="AY32" s="665"/>
      <c r="AZ32" s="673"/>
      <c r="BA32" s="664"/>
      <c r="BB32" s="664"/>
      <c r="BC32" s="729"/>
      <c r="BD32" s="645"/>
      <c r="BE32" s="673"/>
      <c r="BF32" s="676"/>
      <c r="BG32" s="677"/>
      <c r="BH32" s="664"/>
      <c r="BI32" s="678"/>
      <c r="BJ32" s="649"/>
      <c r="BK32" s="679"/>
      <c r="BL32" s="651"/>
      <c r="BM32" s="652"/>
      <c r="BN32" s="652"/>
      <c r="BO32" s="653"/>
      <c r="BP32" s="653"/>
      <c r="BQ32" s="653"/>
      <c r="BR32" s="653"/>
      <c r="BS32" s="653"/>
      <c r="BT32" s="653"/>
      <c r="BU32" s="653"/>
      <c r="BV32" s="653"/>
      <c r="BW32" s="651"/>
      <c r="BX32" s="651"/>
      <c r="BY32" s="651"/>
      <c r="BZ32" s="651"/>
      <c r="CA32" s="651"/>
      <c r="CB32" s="651"/>
      <c r="CC32" s="651"/>
      <c r="CD32" s="884"/>
      <c r="CI32" s="471"/>
      <c r="CJ32" s="471"/>
      <c r="CQ32" s="878"/>
      <c r="CR32" s="878"/>
      <c r="CS32" s="474" t="e">
        <f t="shared" si="0"/>
        <v>#VALUE!</v>
      </c>
      <c r="CT32" s="1"/>
      <c r="CU32" s="1"/>
    </row>
    <row r="33" spans="1:99" ht="26.25" customHeight="1">
      <c r="A33" s="23"/>
      <c r="B33" s="607"/>
      <c r="C33" s="609"/>
      <c r="D33" s="605"/>
      <c r="E33" s="604" t="str">
        <f>IFERROR(VLOOKUP($D33,'取得情報の分類 '!$A$2:$C$500,3,0),"")</f>
        <v/>
      </c>
      <c r="F33" s="48"/>
      <c r="G33" s="534"/>
      <c r="H33" s="535"/>
      <c r="I33" s="536"/>
      <c r="J33" s="525"/>
      <c r="K33" s="537"/>
      <c r="L33" s="558"/>
      <c r="M33" s="526"/>
      <c r="N33" s="539"/>
      <c r="O33" s="526"/>
      <c r="P33" s="540"/>
      <c r="Q33" s="541"/>
      <c r="R33" s="541"/>
      <c r="S33" s="541"/>
      <c r="T33" s="582"/>
      <c r="U33" s="542"/>
      <c r="V33" s="777"/>
      <c r="W33" s="736"/>
      <c r="X33" s="778"/>
      <c r="Y33" s="655"/>
      <c r="Z33" s="656"/>
      <c r="AA33" s="721"/>
      <c r="AB33" s="774"/>
      <c r="AC33" s="775"/>
      <c r="AD33" s="775"/>
      <c r="AE33" s="775"/>
      <c r="AF33" s="775"/>
      <c r="AG33" s="678"/>
      <c r="AH33" s="765"/>
      <c r="AI33" s="631"/>
      <c r="AJ33" s="663"/>
      <c r="AK33" s="664"/>
      <c r="AL33" s="665"/>
      <c r="AM33" s="663"/>
      <c r="AN33" s="664"/>
      <c r="AO33" s="665"/>
      <c r="AP33" s="666"/>
      <c r="AQ33" s="667"/>
      <c r="AR33" s="668"/>
      <c r="AS33" s="667"/>
      <c r="AT33" s="655"/>
      <c r="AU33" s="779"/>
      <c r="AV33" s="780"/>
      <c r="AW33" s="655"/>
      <c r="AX33" s="776"/>
      <c r="AY33" s="665"/>
      <c r="AZ33" s="673"/>
      <c r="BA33" s="664"/>
      <c r="BB33" s="664"/>
      <c r="BC33" s="729"/>
      <c r="BD33" s="645"/>
      <c r="BE33" s="673"/>
      <c r="BF33" s="676"/>
      <c r="BG33" s="677"/>
      <c r="BH33" s="664"/>
      <c r="BI33" s="678"/>
      <c r="BJ33" s="649"/>
      <c r="BK33" s="679"/>
      <c r="BL33" s="651"/>
      <c r="BM33" s="652"/>
      <c r="BN33" s="652"/>
      <c r="BO33" s="653"/>
      <c r="BP33" s="653"/>
      <c r="BQ33" s="653"/>
      <c r="BR33" s="653"/>
      <c r="BS33" s="653"/>
      <c r="BT33" s="653"/>
      <c r="BU33" s="653"/>
      <c r="BV33" s="653"/>
      <c r="BW33" s="651"/>
      <c r="BX33" s="651"/>
      <c r="BY33" s="651"/>
      <c r="BZ33" s="651"/>
      <c r="CA33" s="651"/>
      <c r="CB33" s="651"/>
      <c r="CC33" s="651"/>
      <c r="CD33" s="884"/>
      <c r="CI33" s="471"/>
      <c r="CJ33" s="471"/>
      <c r="CQ33" s="878"/>
      <c r="CR33" s="878"/>
      <c r="CS33" s="474" t="e">
        <f t="shared" si="0"/>
        <v>#VALUE!</v>
      </c>
      <c r="CT33" s="1"/>
      <c r="CU33" s="1"/>
    </row>
    <row r="34" spans="1:99" ht="26.25" customHeight="1">
      <c r="A34" s="23"/>
      <c r="B34" s="607"/>
      <c r="C34" s="609"/>
      <c r="D34" s="605"/>
      <c r="E34" s="604" t="str">
        <f>IFERROR(VLOOKUP($D34,'取得情報の分類 '!$A$2:$C$500,3,0),"")</f>
        <v/>
      </c>
      <c r="F34" s="48"/>
      <c r="G34" s="534"/>
      <c r="H34" s="535"/>
      <c r="I34" s="536"/>
      <c r="J34" s="525"/>
      <c r="K34" s="537"/>
      <c r="L34" s="558"/>
      <c r="M34" s="537"/>
      <c r="N34" s="539"/>
      <c r="O34" s="537"/>
      <c r="P34" s="540"/>
      <c r="Q34" s="541"/>
      <c r="R34" s="541"/>
      <c r="S34" s="541"/>
      <c r="T34" s="582"/>
      <c r="U34" s="542"/>
      <c r="V34" s="777"/>
      <c r="W34" s="736"/>
      <c r="X34" s="778"/>
      <c r="Y34" s="655"/>
      <c r="Z34" s="656"/>
      <c r="AA34" s="721"/>
      <c r="AB34" s="774"/>
      <c r="AC34" s="775"/>
      <c r="AD34" s="775"/>
      <c r="AE34" s="775"/>
      <c r="AF34" s="775"/>
      <c r="AG34" s="678"/>
      <c r="AH34" s="765"/>
      <c r="AI34" s="631"/>
      <c r="AJ34" s="663"/>
      <c r="AK34" s="664"/>
      <c r="AL34" s="665"/>
      <c r="AM34" s="663"/>
      <c r="AN34" s="664"/>
      <c r="AO34" s="665"/>
      <c r="AP34" s="666"/>
      <c r="AQ34" s="667"/>
      <c r="AR34" s="668"/>
      <c r="AS34" s="667"/>
      <c r="AT34" s="655"/>
      <c r="AU34" s="779"/>
      <c r="AV34" s="780"/>
      <c r="AW34" s="655"/>
      <c r="AX34" s="776"/>
      <c r="AY34" s="665"/>
      <c r="AZ34" s="673"/>
      <c r="BA34" s="664"/>
      <c r="BB34" s="664"/>
      <c r="BC34" s="674"/>
      <c r="BD34" s="675"/>
      <c r="BE34" s="673"/>
      <c r="BF34" s="676"/>
      <c r="BG34" s="677"/>
      <c r="BH34" s="664"/>
      <c r="BI34" s="678"/>
      <c r="BJ34" s="663"/>
      <c r="BK34" s="679"/>
      <c r="BL34" s="680"/>
      <c r="BM34" s="665"/>
      <c r="BN34" s="665"/>
      <c r="BO34" s="681"/>
      <c r="BP34" s="681"/>
      <c r="BQ34" s="681"/>
      <c r="BR34" s="681"/>
      <c r="BS34" s="681"/>
      <c r="BT34" s="681"/>
      <c r="BU34" s="681"/>
      <c r="BV34" s="681"/>
      <c r="BW34" s="680"/>
      <c r="BX34" s="680"/>
      <c r="BY34" s="680"/>
      <c r="BZ34" s="680"/>
      <c r="CA34" s="680"/>
      <c r="CB34" s="680"/>
      <c r="CC34" s="680"/>
      <c r="CD34" s="885"/>
      <c r="CI34" s="471"/>
      <c r="CJ34" s="471"/>
      <c r="CQ34" s="855"/>
      <c r="CR34" s="855"/>
      <c r="CS34" s="474" t="e">
        <f t="shared" si="0"/>
        <v>#VALUE!</v>
      </c>
      <c r="CT34" s="1"/>
      <c r="CU34" s="1"/>
    </row>
    <row r="35" spans="1:99" ht="26.25" customHeight="1">
      <c r="A35" s="23"/>
      <c r="B35" s="607"/>
      <c r="C35" s="609"/>
      <c r="D35" s="605"/>
      <c r="E35" s="604" t="str">
        <f>IFERROR(VLOOKUP($D35,'取得情報の分類 '!$A$2:$C$500,3,0),"")</f>
        <v/>
      </c>
      <c r="F35" s="48"/>
      <c r="G35" s="543"/>
      <c r="H35" s="544"/>
      <c r="I35" s="545"/>
      <c r="J35" s="546"/>
      <c r="K35" s="547"/>
      <c r="L35" s="565"/>
      <c r="M35" s="547"/>
      <c r="N35" s="549"/>
      <c r="O35" s="547"/>
      <c r="P35" s="550"/>
      <c r="Q35" s="551"/>
      <c r="R35" s="551"/>
      <c r="S35" s="551"/>
      <c r="T35" s="583"/>
      <c r="U35" s="566"/>
      <c r="V35" s="781"/>
      <c r="W35" s="784"/>
      <c r="X35" s="782"/>
      <c r="Y35" s="783"/>
      <c r="Z35" s="784"/>
      <c r="AA35" s="696"/>
      <c r="AB35" s="790"/>
      <c r="AC35" s="791"/>
      <c r="AD35" s="791"/>
      <c r="AE35" s="791"/>
      <c r="AF35" s="791"/>
      <c r="AG35" s="709"/>
      <c r="AH35" s="767"/>
      <c r="AI35" s="694"/>
      <c r="AJ35" s="695"/>
      <c r="AK35" s="696"/>
      <c r="AL35" s="697"/>
      <c r="AM35" s="695"/>
      <c r="AN35" s="696"/>
      <c r="AO35" s="697"/>
      <c r="AP35" s="698"/>
      <c r="AQ35" s="699"/>
      <c r="AR35" s="700"/>
      <c r="AS35" s="699"/>
      <c r="AT35" s="783"/>
      <c r="AU35" s="785"/>
      <c r="AV35" s="786"/>
      <c r="AW35" s="783"/>
      <c r="AX35" s="792"/>
      <c r="AY35" s="697"/>
      <c r="AZ35" s="704"/>
      <c r="BA35" s="696"/>
      <c r="BB35" s="696"/>
      <c r="BC35" s="705"/>
      <c r="BD35" s="706"/>
      <c r="BE35" s="704"/>
      <c r="BF35" s="707"/>
      <c r="BG35" s="708"/>
      <c r="BH35" s="696"/>
      <c r="BI35" s="709"/>
      <c r="BJ35" s="695"/>
      <c r="BK35" s="710"/>
      <c r="BL35" s="711"/>
      <c r="BM35" s="697"/>
      <c r="BN35" s="697"/>
      <c r="BO35" s="712"/>
      <c r="BP35" s="712"/>
      <c r="BQ35" s="712"/>
      <c r="BR35" s="712"/>
      <c r="BS35" s="712"/>
      <c r="BT35" s="712"/>
      <c r="BU35" s="712"/>
      <c r="BV35" s="712"/>
      <c r="BW35" s="711"/>
      <c r="BX35" s="711"/>
      <c r="BY35" s="711"/>
      <c r="BZ35" s="711"/>
      <c r="CA35" s="711"/>
      <c r="CB35" s="711"/>
      <c r="CC35" s="711"/>
      <c r="CD35" s="886"/>
      <c r="CI35" s="471"/>
      <c r="CJ35" s="471"/>
      <c r="CQ35" s="855"/>
      <c r="CR35" s="855"/>
      <c r="CS35" s="474" t="e">
        <f t="shared" si="0"/>
        <v>#VALUE!</v>
      </c>
      <c r="CT35" s="1"/>
      <c r="CU35" s="1"/>
    </row>
    <row r="36" spans="1:99" ht="26.25" customHeight="1">
      <c r="A36" s="23"/>
      <c r="B36" s="607"/>
      <c r="C36" s="609"/>
      <c r="D36" s="605"/>
      <c r="E36" s="604" t="str">
        <f>IFERROR(VLOOKUP($D36,'取得情報の分類 '!$A$2:$C$500,3,0),"")</f>
        <v/>
      </c>
      <c r="F36" s="48"/>
      <c r="G36" s="567"/>
      <c r="H36" s="568"/>
      <c r="I36" s="555"/>
      <c r="J36" s="556"/>
      <c r="K36" s="557"/>
      <c r="L36" s="569"/>
      <c r="M36" s="557"/>
      <c r="N36" s="570"/>
      <c r="O36" s="557"/>
      <c r="P36" s="571"/>
      <c r="Q36" s="572"/>
      <c r="R36" s="572"/>
      <c r="S36" s="572"/>
      <c r="T36" s="581"/>
      <c r="U36" s="562"/>
      <c r="V36" s="787"/>
      <c r="W36" s="742"/>
      <c r="X36" s="778"/>
      <c r="Y36" s="741"/>
      <c r="Z36" s="742"/>
      <c r="AA36" s="721"/>
      <c r="AB36" s="770"/>
      <c r="AC36" s="771"/>
      <c r="AD36" s="771"/>
      <c r="AE36" s="771"/>
      <c r="AF36" s="771"/>
      <c r="AG36" s="761"/>
      <c r="AH36" s="745"/>
      <c r="AI36" s="746"/>
      <c r="AJ36" s="747"/>
      <c r="AK36" s="748"/>
      <c r="AL36" s="749"/>
      <c r="AM36" s="747"/>
      <c r="AN36" s="748"/>
      <c r="AO36" s="749"/>
      <c r="AP36" s="750"/>
      <c r="AQ36" s="751"/>
      <c r="AR36" s="752"/>
      <c r="AS36" s="751"/>
      <c r="AT36" s="741"/>
      <c r="AU36" s="788"/>
      <c r="AV36" s="789"/>
      <c r="AW36" s="741"/>
      <c r="AX36" s="773"/>
      <c r="AY36" s="749"/>
      <c r="AZ36" s="758"/>
      <c r="BA36" s="748"/>
      <c r="BB36" s="748"/>
      <c r="BC36" s="729"/>
      <c r="BD36" s="645"/>
      <c r="BE36" s="758"/>
      <c r="BF36" s="759"/>
      <c r="BG36" s="760"/>
      <c r="BH36" s="748"/>
      <c r="BI36" s="761"/>
      <c r="BJ36" s="649"/>
      <c r="BK36" s="762"/>
      <c r="BL36" s="651"/>
      <c r="BM36" s="652"/>
      <c r="BN36" s="652"/>
      <c r="BO36" s="653"/>
      <c r="BP36" s="653"/>
      <c r="BQ36" s="653"/>
      <c r="BR36" s="653"/>
      <c r="BS36" s="653"/>
      <c r="BT36" s="653"/>
      <c r="BU36" s="653"/>
      <c r="BV36" s="653"/>
      <c r="BW36" s="651"/>
      <c r="BX36" s="651"/>
      <c r="BY36" s="651"/>
      <c r="BZ36" s="651"/>
      <c r="CA36" s="651"/>
      <c r="CB36" s="651"/>
      <c r="CC36" s="651"/>
      <c r="CD36" s="884"/>
      <c r="CI36" s="471"/>
      <c r="CJ36" s="471"/>
      <c r="CQ36" s="855"/>
      <c r="CR36" s="855"/>
      <c r="CS36" s="474" t="e">
        <f t="shared" si="0"/>
        <v>#VALUE!</v>
      </c>
      <c r="CT36" s="1"/>
      <c r="CU36" s="1"/>
    </row>
    <row r="37" spans="1:99" ht="26.25" customHeight="1">
      <c r="A37" s="23"/>
      <c r="B37" s="607"/>
      <c r="C37" s="609"/>
      <c r="D37" s="605"/>
      <c r="E37" s="604" t="str">
        <f>IFERROR(VLOOKUP($D37,'取得情報の分類 '!$A$2:$C$500,3,0),"")</f>
        <v/>
      </c>
      <c r="F37" s="48"/>
      <c r="G37" s="534"/>
      <c r="H37" s="535"/>
      <c r="I37" s="536"/>
      <c r="J37" s="525"/>
      <c r="K37" s="537"/>
      <c r="L37" s="538"/>
      <c r="M37" s="537"/>
      <c r="N37" s="539"/>
      <c r="O37" s="537"/>
      <c r="P37" s="540"/>
      <c r="Q37" s="541"/>
      <c r="R37" s="541"/>
      <c r="S37" s="541"/>
      <c r="T37" s="582"/>
      <c r="U37" s="542"/>
      <c r="V37" s="777"/>
      <c r="W37" s="736"/>
      <c r="X37" s="778"/>
      <c r="Y37" s="655"/>
      <c r="Z37" s="656"/>
      <c r="AA37" s="721"/>
      <c r="AB37" s="774"/>
      <c r="AC37" s="775"/>
      <c r="AD37" s="775"/>
      <c r="AE37" s="775"/>
      <c r="AF37" s="775"/>
      <c r="AG37" s="678"/>
      <c r="AH37" s="765"/>
      <c r="AI37" s="631"/>
      <c r="AJ37" s="663"/>
      <c r="AK37" s="664"/>
      <c r="AL37" s="665"/>
      <c r="AM37" s="663"/>
      <c r="AN37" s="664"/>
      <c r="AO37" s="665"/>
      <c r="AP37" s="666"/>
      <c r="AQ37" s="667"/>
      <c r="AR37" s="668"/>
      <c r="AS37" s="667"/>
      <c r="AT37" s="655"/>
      <c r="AU37" s="779"/>
      <c r="AV37" s="780"/>
      <c r="AW37" s="655"/>
      <c r="AX37" s="776"/>
      <c r="AY37" s="665"/>
      <c r="AZ37" s="673"/>
      <c r="BA37" s="664"/>
      <c r="BB37" s="664"/>
      <c r="BC37" s="729"/>
      <c r="BD37" s="645"/>
      <c r="BE37" s="673"/>
      <c r="BF37" s="676"/>
      <c r="BG37" s="677"/>
      <c r="BH37" s="664"/>
      <c r="BI37" s="678"/>
      <c r="BJ37" s="649"/>
      <c r="BK37" s="679"/>
      <c r="BL37" s="651"/>
      <c r="BM37" s="652"/>
      <c r="BN37" s="652"/>
      <c r="BO37" s="653"/>
      <c r="BP37" s="653"/>
      <c r="BQ37" s="653"/>
      <c r="BR37" s="653"/>
      <c r="BS37" s="653"/>
      <c r="BT37" s="653"/>
      <c r="BU37" s="653"/>
      <c r="BV37" s="653"/>
      <c r="BW37" s="651"/>
      <c r="BX37" s="651"/>
      <c r="BY37" s="651"/>
      <c r="BZ37" s="651"/>
      <c r="CA37" s="651"/>
      <c r="CB37" s="651"/>
      <c r="CC37" s="651"/>
      <c r="CD37" s="884"/>
      <c r="CI37" s="471"/>
      <c r="CJ37" s="471"/>
      <c r="CQ37" s="855"/>
      <c r="CR37" s="855"/>
      <c r="CS37" s="474" t="e">
        <f t="shared" si="0"/>
        <v>#VALUE!</v>
      </c>
      <c r="CT37" s="1"/>
      <c r="CU37" s="1"/>
    </row>
    <row r="38" spans="1:99" ht="26.25" customHeight="1">
      <c r="A38" s="23"/>
      <c r="B38" s="607"/>
      <c r="C38" s="609"/>
      <c r="D38" s="605"/>
      <c r="E38" s="604" t="str">
        <f>IFERROR(VLOOKUP($D38,'取得情報の分類 '!$A$2:$C$500,3,0),"")</f>
        <v/>
      </c>
      <c r="F38" s="48"/>
      <c r="G38" s="534"/>
      <c r="H38" s="535"/>
      <c r="I38" s="536"/>
      <c r="J38" s="525"/>
      <c r="K38" s="537"/>
      <c r="L38" s="538"/>
      <c r="M38" s="537"/>
      <c r="N38" s="539"/>
      <c r="O38" s="537"/>
      <c r="P38" s="540"/>
      <c r="Q38" s="541"/>
      <c r="R38" s="541"/>
      <c r="S38" s="541"/>
      <c r="T38" s="582"/>
      <c r="U38" s="542"/>
      <c r="V38" s="777"/>
      <c r="W38" s="736"/>
      <c r="X38" s="778"/>
      <c r="Y38" s="655"/>
      <c r="Z38" s="656"/>
      <c r="AA38" s="721"/>
      <c r="AB38" s="774"/>
      <c r="AC38" s="775"/>
      <c r="AD38" s="775"/>
      <c r="AE38" s="775"/>
      <c r="AF38" s="775"/>
      <c r="AG38" s="678"/>
      <c r="AH38" s="765"/>
      <c r="AI38" s="631"/>
      <c r="AJ38" s="663"/>
      <c r="AK38" s="664"/>
      <c r="AL38" s="665"/>
      <c r="AM38" s="663"/>
      <c r="AN38" s="664"/>
      <c r="AO38" s="665"/>
      <c r="AP38" s="666"/>
      <c r="AQ38" s="667"/>
      <c r="AR38" s="668"/>
      <c r="AS38" s="667"/>
      <c r="AT38" s="655"/>
      <c r="AU38" s="779"/>
      <c r="AV38" s="780"/>
      <c r="AW38" s="655"/>
      <c r="AX38" s="776"/>
      <c r="AY38" s="665"/>
      <c r="AZ38" s="673"/>
      <c r="BA38" s="664"/>
      <c r="BB38" s="664"/>
      <c r="BC38" s="729"/>
      <c r="BD38" s="645"/>
      <c r="BE38" s="673"/>
      <c r="BF38" s="676"/>
      <c r="BG38" s="677"/>
      <c r="BH38" s="664"/>
      <c r="BI38" s="678"/>
      <c r="BJ38" s="649"/>
      <c r="BK38" s="679"/>
      <c r="BL38" s="651"/>
      <c r="BM38" s="652"/>
      <c r="BN38" s="652"/>
      <c r="BO38" s="653"/>
      <c r="BP38" s="653"/>
      <c r="BQ38" s="653"/>
      <c r="BR38" s="653"/>
      <c r="BS38" s="653"/>
      <c r="BT38" s="653"/>
      <c r="BU38" s="653"/>
      <c r="BV38" s="653"/>
      <c r="BW38" s="651"/>
      <c r="BX38" s="651"/>
      <c r="BY38" s="651"/>
      <c r="BZ38" s="651"/>
      <c r="CA38" s="651"/>
      <c r="CB38" s="651"/>
      <c r="CC38" s="651"/>
      <c r="CD38" s="884"/>
      <c r="CI38" s="471"/>
      <c r="CJ38" s="471"/>
      <c r="CQ38" s="855"/>
      <c r="CR38" s="855"/>
      <c r="CS38" s="474" t="e">
        <f t="shared" si="0"/>
        <v>#VALUE!</v>
      </c>
      <c r="CT38" s="1"/>
      <c r="CU38" s="1"/>
    </row>
    <row r="39" spans="1:99" ht="26.25" customHeight="1">
      <c r="A39" s="23"/>
      <c r="B39" s="607"/>
      <c r="C39" s="609"/>
      <c r="D39" s="605"/>
      <c r="E39" s="604" t="str">
        <f>IFERROR(VLOOKUP($D39,'取得情報の分類 '!$A$2:$C$500,3,0),"")</f>
        <v/>
      </c>
      <c r="F39" s="48"/>
      <c r="G39" s="534"/>
      <c r="H39" s="535"/>
      <c r="I39" s="536"/>
      <c r="J39" s="525"/>
      <c r="K39" s="537"/>
      <c r="L39" s="538"/>
      <c r="M39" s="537"/>
      <c r="N39" s="539"/>
      <c r="O39" s="537"/>
      <c r="P39" s="540"/>
      <c r="Q39" s="541"/>
      <c r="R39" s="541"/>
      <c r="S39" s="541"/>
      <c r="T39" s="582"/>
      <c r="U39" s="542"/>
      <c r="V39" s="777"/>
      <c r="W39" s="736"/>
      <c r="X39" s="778"/>
      <c r="Y39" s="655"/>
      <c r="Z39" s="656"/>
      <c r="AA39" s="721"/>
      <c r="AB39" s="774"/>
      <c r="AC39" s="775"/>
      <c r="AD39" s="775"/>
      <c r="AE39" s="775"/>
      <c r="AF39" s="775"/>
      <c r="AG39" s="678"/>
      <c r="AH39" s="765"/>
      <c r="AI39" s="631"/>
      <c r="AJ39" s="663"/>
      <c r="AK39" s="664"/>
      <c r="AL39" s="665"/>
      <c r="AM39" s="663"/>
      <c r="AN39" s="664"/>
      <c r="AO39" s="665"/>
      <c r="AP39" s="666"/>
      <c r="AQ39" s="667"/>
      <c r="AR39" s="668"/>
      <c r="AS39" s="667"/>
      <c r="AT39" s="655"/>
      <c r="AU39" s="779"/>
      <c r="AV39" s="780"/>
      <c r="AW39" s="655"/>
      <c r="AX39" s="776"/>
      <c r="AY39" s="665"/>
      <c r="AZ39" s="673"/>
      <c r="BA39" s="664"/>
      <c r="BB39" s="664"/>
      <c r="BC39" s="674"/>
      <c r="BD39" s="675"/>
      <c r="BE39" s="673"/>
      <c r="BF39" s="676"/>
      <c r="BG39" s="677"/>
      <c r="BH39" s="664"/>
      <c r="BI39" s="678"/>
      <c r="BJ39" s="663"/>
      <c r="BK39" s="679"/>
      <c r="BL39" s="680"/>
      <c r="BM39" s="665"/>
      <c r="BN39" s="665"/>
      <c r="BO39" s="681"/>
      <c r="BP39" s="681"/>
      <c r="BQ39" s="681"/>
      <c r="BR39" s="681"/>
      <c r="BS39" s="681"/>
      <c r="BT39" s="681"/>
      <c r="BU39" s="681"/>
      <c r="BV39" s="681"/>
      <c r="BW39" s="680"/>
      <c r="BX39" s="680"/>
      <c r="BY39" s="680"/>
      <c r="BZ39" s="680"/>
      <c r="CA39" s="680"/>
      <c r="CB39" s="680"/>
      <c r="CC39" s="680"/>
      <c r="CD39" s="885"/>
      <c r="CI39" s="471"/>
      <c r="CJ39" s="471"/>
      <c r="CQ39" s="855"/>
      <c r="CR39" s="855"/>
      <c r="CS39" s="474" t="e">
        <f t="shared" si="0"/>
        <v>#VALUE!</v>
      </c>
      <c r="CT39" s="1"/>
      <c r="CU39" s="1"/>
    </row>
    <row r="40" spans="1:99" ht="26.25" customHeight="1">
      <c r="A40" s="23"/>
      <c r="B40" s="607"/>
      <c r="C40" s="609"/>
      <c r="D40" s="605"/>
      <c r="E40" s="604" t="str">
        <f>IFERROR(VLOOKUP($D40,'取得情報の分類 '!$A$2:$C$500,3,0),"")</f>
        <v/>
      </c>
      <c r="F40" s="48"/>
      <c r="G40" s="543"/>
      <c r="H40" s="544"/>
      <c r="I40" s="545"/>
      <c r="J40" s="546"/>
      <c r="K40" s="547"/>
      <c r="L40" s="548"/>
      <c r="M40" s="547"/>
      <c r="N40" s="584"/>
      <c r="O40" s="547"/>
      <c r="P40" s="550"/>
      <c r="Q40" s="551"/>
      <c r="R40" s="551"/>
      <c r="S40" s="551"/>
      <c r="T40" s="583"/>
      <c r="U40" s="566"/>
      <c r="V40" s="781"/>
      <c r="W40" s="784"/>
      <c r="X40" s="782"/>
      <c r="Y40" s="783"/>
      <c r="Z40" s="784"/>
      <c r="AA40" s="696"/>
      <c r="AB40" s="790"/>
      <c r="AC40" s="791"/>
      <c r="AD40" s="791"/>
      <c r="AE40" s="791"/>
      <c r="AF40" s="791"/>
      <c r="AG40" s="709"/>
      <c r="AH40" s="767"/>
      <c r="AI40" s="694"/>
      <c r="AJ40" s="695"/>
      <c r="AK40" s="696"/>
      <c r="AL40" s="697"/>
      <c r="AM40" s="695"/>
      <c r="AN40" s="696"/>
      <c r="AO40" s="697"/>
      <c r="AP40" s="698"/>
      <c r="AQ40" s="699"/>
      <c r="AR40" s="768"/>
      <c r="AS40" s="699"/>
      <c r="AT40" s="783"/>
      <c r="AU40" s="785"/>
      <c r="AV40" s="786"/>
      <c r="AW40" s="783"/>
      <c r="AX40" s="792"/>
      <c r="AY40" s="697"/>
      <c r="AZ40" s="704"/>
      <c r="BA40" s="696"/>
      <c r="BB40" s="696"/>
      <c r="BC40" s="705"/>
      <c r="BD40" s="706"/>
      <c r="BE40" s="704"/>
      <c r="BF40" s="707"/>
      <c r="BG40" s="708"/>
      <c r="BH40" s="696"/>
      <c r="BI40" s="709"/>
      <c r="BJ40" s="695"/>
      <c r="BK40" s="710"/>
      <c r="BL40" s="711"/>
      <c r="BM40" s="697"/>
      <c r="BN40" s="697"/>
      <c r="BO40" s="712"/>
      <c r="BP40" s="712"/>
      <c r="BQ40" s="712"/>
      <c r="BR40" s="712"/>
      <c r="BS40" s="712"/>
      <c r="BT40" s="712"/>
      <c r="BU40" s="712"/>
      <c r="BV40" s="712"/>
      <c r="BW40" s="711"/>
      <c r="BX40" s="711"/>
      <c r="BY40" s="711"/>
      <c r="BZ40" s="711"/>
      <c r="CA40" s="711"/>
      <c r="CB40" s="711"/>
      <c r="CC40" s="711"/>
      <c r="CD40" s="886"/>
      <c r="CI40" s="471"/>
      <c r="CJ40" s="471"/>
      <c r="CQ40" s="855"/>
      <c r="CR40" s="855"/>
      <c r="CS40" s="474" t="e">
        <f t="shared" si="0"/>
        <v>#VALUE!</v>
      </c>
      <c r="CT40" s="1"/>
      <c r="CU40" s="1"/>
    </row>
    <row r="41" spans="1:99" ht="26.25" customHeight="1">
      <c r="A41" s="23"/>
      <c r="B41" s="607"/>
      <c r="C41" s="609"/>
      <c r="D41" s="605"/>
      <c r="E41" s="604" t="str">
        <f>IFERROR(VLOOKUP($D41,'取得情報の分類 '!$A$2:$C$500,3,0),"")</f>
        <v/>
      </c>
      <c r="F41" s="48"/>
      <c r="G41" s="567"/>
      <c r="H41" s="568"/>
      <c r="I41" s="555"/>
      <c r="J41" s="556"/>
      <c r="K41" s="557"/>
      <c r="L41" s="569"/>
      <c r="M41" s="557"/>
      <c r="N41" s="559"/>
      <c r="O41" s="557"/>
      <c r="P41" s="571"/>
      <c r="Q41" s="572"/>
      <c r="R41" s="572"/>
      <c r="S41" s="572"/>
      <c r="T41" s="581"/>
      <c r="U41" s="562"/>
      <c r="V41" s="787"/>
      <c r="W41" s="742"/>
      <c r="X41" s="778"/>
      <c r="Y41" s="741"/>
      <c r="Z41" s="742"/>
      <c r="AA41" s="721"/>
      <c r="AB41" s="770"/>
      <c r="AC41" s="771"/>
      <c r="AD41" s="771"/>
      <c r="AE41" s="771"/>
      <c r="AF41" s="771"/>
      <c r="AG41" s="761"/>
      <c r="AH41" s="745"/>
      <c r="AI41" s="746"/>
      <c r="AJ41" s="747"/>
      <c r="AK41" s="748"/>
      <c r="AL41" s="749"/>
      <c r="AM41" s="747"/>
      <c r="AN41" s="748"/>
      <c r="AO41" s="749"/>
      <c r="AP41" s="750"/>
      <c r="AQ41" s="751"/>
      <c r="AR41" s="724"/>
      <c r="AS41" s="751"/>
      <c r="AT41" s="741"/>
      <c r="AU41" s="788"/>
      <c r="AV41" s="789"/>
      <c r="AW41" s="741"/>
      <c r="AX41" s="773"/>
      <c r="AY41" s="749"/>
      <c r="AZ41" s="758"/>
      <c r="BA41" s="748"/>
      <c r="BB41" s="748"/>
      <c r="BC41" s="729"/>
      <c r="BD41" s="645"/>
      <c r="BE41" s="758"/>
      <c r="BF41" s="759"/>
      <c r="BG41" s="760"/>
      <c r="BH41" s="748"/>
      <c r="BI41" s="761"/>
      <c r="BJ41" s="747"/>
      <c r="BK41" s="762"/>
      <c r="BL41" s="651"/>
      <c r="BM41" s="652"/>
      <c r="BN41" s="652"/>
      <c r="BO41" s="653"/>
      <c r="BP41" s="653"/>
      <c r="BQ41" s="653"/>
      <c r="BR41" s="653"/>
      <c r="BS41" s="653"/>
      <c r="BT41" s="653"/>
      <c r="BU41" s="653"/>
      <c r="BV41" s="653"/>
      <c r="BW41" s="651"/>
      <c r="BX41" s="651"/>
      <c r="BY41" s="651"/>
      <c r="BZ41" s="651"/>
      <c r="CA41" s="651"/>
      <c r="CB41" s="651"/>
      <c r="CC41" s="651"/>
      <c r="CD41" s="884"/>
      <c r="CI41" s="471"/>
      <c r="CJ41" s="471"/>
      <c r="CQ41" s="855"/>
      <c r="CR41" s="855"/>
      <c r="CS41" s="474" t="e">
        <f t="shared" si="0"/>
        <v>#VALUE!</v>
      </c>
      <c r="CT41" s="1"/>
      <c r="CU41" s="1"/>
    </row>
    <row r="42" spans="1:99" ht="26.25" customHeight="1">
      <c r="A42" s="23"/>
      <c r="B42" s="607"/>
      <c r="C42" s="609"/>
      <c r="D42" s="605"/>
      <c r="E42" s="604" t="str">
        <f>IFERROR(VLOOKUP($D42,'取得情報の分類 '!$A$2:$C$500,3,0),"")</f>
        <v/>
      </c>
      <c r="F42" s="48"/>
      <c r="G42" s="534"/>
      <c r="H42" s="535"/>
      <c r="I42" s="536"/>
      <c r="J42" s="525"/>
      <c r="K42" s="537"/>
      <c r="L42" s="538"/>
      <c r="M42" s="537"/>
      <c r="N42" s="539"/>
      <c r="O42" s="537"/>
      <c r="P42" s="540"/>
      <c r="Q42" s="541"/>
      <c r="R42" s="541"/>
      <c r="S42" s="541"/>
      <c r="T42" s="582"/>
      <c r="U42" s="542"/>
      <c r="V42" s="777"/>
      <c r="W42" s="736"/>
      <c r="X42" s="778"/>
      <c r="Y42" s="655"/>
      <c r="Z42" s="656"/>
      <c r="AA42" s="721"/>
      <c r="AB42" s="774"/>
      <c r="AC42" s="775"/>
      <c r="AD42" s="775"/>
      <c r="AE42" s="775"/>
      <c r="AF42" s="775"/>
      <c r="AG42" s="678"/>
      <c r="AH42" s="765"/>
      <c r="AI42" s="631"/>
      <c r="AJ42" s="663"/>
      <c r="AK42" s="664"/>
      <c r="AL42" s="665"/>
      <c r="AM42" s="663"/>
      <c r="AN42" s="664"/>
      <c r="AO42" s="665"/>
      <c r="AP42" s="666"/>
      <c r="AQ42" s="667"/>
      <c r="AR42" s="668"/>
      <c r="AS42" s="667"/>
      <c r="AT42" s="655"/>
      <c r="AU42" s="779"/>
      <c r="AV42" s="780"/>
      <c r="AW42" s="655"/>
      <c r="AX42" s="776"/>
      <c r="AY42" s="665"/>
      <c r="AZ42" s="673"/>
      <c r="BA42" s="664"/>
      <c r="BB42" s="664"/>
      <c r="BC42" s="729"/>
      <c r="BD42" s="645"/>
      <c r="BE42" s="673"/>
      <c r="BF42" s="676"/>
      <c r="BG42" s="677"/>
      <c r="BH42" s="664"/>
      <c r="BI42" s="678"/>
      <c r="BJ42" s="649"/>
      <c r="BK42" s="679"/>
      <c r="BL42" s="651"/>
      <c r="BM42" s="652"/>
      <c r="BN42" s="652"/>
      <c r="BO42" s="653"/>
      <c r="BP42" s="653"/>
      <c r="BQ42" s="653"/>
      <c r="BR42" s="653"/>
      <c r="BS42" s="653"/>
      <c r="BT42" s="653"/>
      <c r="BU42" s="653"/>
      <c r="BV42" s="653"/>
      <c r="BW42" s="651"/>
      <c r="BX42" s="651"/>
      <c r="BY42" s="651"/>
      <c r="BZ42" s="651"/>
      <c r="CA42" s="651"/>
      <c r="CB42" s="651"/>
      <c r="CC42" s="651"/>
      <c r="CD42" s="884"/>
      <c r="CI42" s="471"/>
      <c r="CJ42" s="471"/>
      <c r="CQ42" s="855"/>
      <c r="CR42" s="855"/>
      <c r="CS42" s="474" t="e">
        <f t="shared" si="0"/>
        <v>#VALUE!</v>
      </c>
      <c r="CT42" s="1"/>
      <c r="CU42" s="1"/>
    </row>
    <row r="43" spans="1:99" ht="26.25" customHeight="1">
      <c r="A43" s="23"/>
      <c r="B43" s="607"/>
      <c r="C43" s="609"/>
      <c r="D43" s="605"/>
      <c r="E43" s="604" t="str">
        <f>IFERROR(VLOOKUP($D43,'取得情報の分類 '!$A$2:$C$500,3,0),"")</f>
        <v/>
      </c>
      <c r="F43" s="48"/>
      <c r="G43" s="534"/>
      <c r="H43" s="535"/>
      <c r="I43" s="536"/>
      <c r="J43" s="525"/>
      <c r="K43" s="537"/>
      <c r="L43" s="538"/>
      <c r="M43" s="537"/>
      <c r="N43" s="539"/>
      <c r="O43" s="537"/>
      <c r="P43" s="540"/>
      <c r="Q43" s="541"/>
      <c r="R43" s="541"/>
      <c r="S43" s="541"/>
      <c r="T43" s="582"/>
      <c r="U43" s="542"/>
      <c r="V43" s="777"/>
      <c r="W43" s="736"/>
      <c r="X43" s="778"/>
      <c r="Y43" s="655"/>
      <c r="Z43" s="656"/>
      <c r="AA43" s="721"/>
      <c r="AB43" s="774"/>
      <c r="AC43" s="775"/>
      <c r="AD43" s="775"/>
      <c r="AE43" s="775"/>
      <c r="AF43" s="775"/>
      <c r="AG43" s="678"/>
      <c r="AH43" s="765"/>
      <c r="AI43" s="631"/>
      <c r="AJ43" s="663"/>
      <c r="AK43" s="664"/>
      <c r="AL43" s="665"/>
      <c r="AM43" s="663"/>
      <c r="AN43" s="664"/>
      <c r="AO43" s="665"/>
      <c r="AP43" s="666"/>
      <c r="AQ43" s="667"/>
      <c r="AR43" s="668"/>
      <c r="AS43" s="667"/>
      <c r="AT43" s="655"/>
      <c r="AU43" s="779"/>
      <c r="AV43" s="780"/>
      <c r="AW43" s="655"/>
      <c r="AX43" s="776"/>
      <c r="AY43" s="665"/>
      <c r="AZ43" s="673"/>
      <c r="BA43" s="664"/>
      <c r="BB43" s="664"/>
      <c r="BC43" s="729"/>
      <c r="BD43" s="645"/>
      <c r="BE43" s="673"/>
      <c r="BF43" s="676"/>
      <c r="BG43" s="677"/>
      <c r="BH43" s="664"/>
      <c r="BI43" s="678"/>
      <c r="BJ43" s="649"/>
      <c r="BK43" s="679"/>
      <c r="BL43" s="651"/>
      <c r="BM43" s="652"/>
      <c r="BN43" s="652"/>
      <c r="BO43" s="653"/>
      <c r="BP43" s="653"/>
      <c r="BQ43" s="653"/>
      <c r="BR43" s="653"/>
      <c r="BS43" s="653"/>
      <c r="BT43" s="653"/>
      <c r="BU43" s="653"/>
      <c r="BV43" s="653"/>
      <c r="BW43" s="651"/>
      <c r="BX43" s="651"/>
      <c r="BY43" s="651"/>
      <c r="BZ43" s="651"/>
      <c r="CA43" s="651"/>
      <c r="CB43" s="651"/>
      <c r="CC43" s="651"/>
      <c r="CD43" s="884"/>
      <c r="CI43" s="471"/>
      <c r="CJ43" s="471"/>
      <c r="CQ43" s="855"/>
      <c r="CR43" s="855"/>
      <c r="CS43" s="474" t="e">
        <f t="shared" si="0"/>
        <v>#VALUE!</v>
      </c>
      <c r="CT43" s="1"/>
      <c r="CU43" s="1"/>
    </row>
    <row r="44" spans="1:99" ht="26.25" customHeight="1">
      <c r="A44" s="23"/>
      <c r="B44" s="607"/>
      <c r="C44" s="610"/>
      <c r="D44" s="606"/>
      <c r="E44" s="604" t="str">
        <f>IFERROR(VLOOKUP($D44,'取得情報の分類 '!$A$2:$C$500,3,0),"")</f>
        <v/>
      </c>
      <c r="F44" s="48"/>
      <c r="G44" s="534"/>
      <c r="H44" s="535"/>
      <c r="I44" s="536"/>
      <c r="J44" s="525"/>
      <c r="K44" s="537"/>
      <c r="L44" s="538"/>
      <c r="M44" s="537"/>
      <c r="N44" s="539"/>
      <c r="O44" s="537"/>
      <c r="P44" s="540"/>
      <c r="Q44" s="541"/>
      <c r="R44" s="541"/>
      <c r="S44" s="541"/>
      <c r="T44" s="582"/>
      <c r="U44" s="542"/>
      <c r="V44" s="777"/>
      <c r="W44" s="736"/>
      <c r="X44" s="778"/>
      <c r="Y44" s="655"/>
      <c r="Z44" s="656"/>
      <c r="AA44" s="721"/>
      <c r="AB44" s="774"/>
      <c r="AC44" s="775"/>
      <c r="AD44" s="775"/>
      <c r="AE44" s="775"/>
      <c r="AF44" s="775"/>
      <c r="AG44" s="678"/>
      <c r="AH44" s="765"/>
      <c r="AI44" s="631"/>
      <c r="AJ44" s="663"/>
      <c r="AK44" s="664"/>
      <c r="AL44" s="665"/>
      <c r="AM44" s="663"/>
      <c r="AN44" s="664"/>
      <c r="AO44" s="665"/>
      <c r="AP44" s="666"/>
      <c r="AQ44" s="667"/>
      <c r="AR44" s="668"/>
      <c r="AS44" s="667"/>
      <c r="AT44" s="655"/>
      <c r="AU44" s="779"/>
      <c r="AV44" s="780"/>
      <c r="AW44" s="655"/>
      <c r="AX44" s="776"/>
      <c r="AY44" s="665"/>
      <c r="AZ44" s="673"/>
      <c r="BA44" s="664"/>
      <c r="BB44" s="664"/>
      <c r="BC44" s="674"/>
      <c r="BD44" s="675"/>
      <c r="BE44" s="673"/>
      <c r="BF44" s="676"/>
      <c r="BG44" s="677"/>
      <c r="BH44" s="664"/>
      <c r="BI44" s="678"/>
      <c r="BJ44" s="663"/>
      <c r="BK44" s="679"/>
      <c r="BL44" s="680"/>
      <c r="BM44" s="665"/>
      <c r="BN44" s="665"/>
      <c r="BO44" s="681"/>
      <c r="BP44" s="681"/>
      <c r="BQ44" s="681"/>
      <c r="BR44" s="681"/>
      <c r="BS44" s="681"/>
      <c r="BT44" s="681"/>
      <c r="BU44" s="681"/>
      <c r="BV44" s="681"/>
      <c r="BW44" s="680"/>
      <c r="BX44" s="680"/>
      <c r="BY44" s="680"/>
      <c r="BZ44" s="680"/>
      <c r="CA44" s="680"/>
      <c r="CB44" s="680"/>
      <c r="CC44" s="680"/>
      <c r="CD44" s="885"/>
      <c r="CI44" s="471"/>
      <c r="CJ44" s="471"/>
      <c r="CQ44" s="855"/>
      <c r="CR44" s="855"/>
      <c r="CS44" s="474" t="e">
        <f t="shared" si="0"/>
        <v>#VALUE!</v>
      </c>
      <c r="CT44" s="1"/>
      <c r="CU44" s="1"/>
    </row>
    <row r="45" spans="1:99" ht="26.25" customHeight="1" thickBot="1">
      <c r="A45" s="23"/>
      <c r="B45" s="607"/>
      <c r="C45" s="610"/>
      <c r="D45" s="606"/>
      <c r="E45" s="604" t="str">
        <f>IFERROR(VLOOKUP($D45,'取得情報の分類 '!$A$2:$C$500,3,0),"")</f>
        <v/>
      </c>
      <c r="F45" s="48"/>
      <c r="G45" s="543"/>
      <c r="H45" s="544"/>
      <c r="I45" s="545"/>
      <c r="J45" s="546"/>
      <c r="K45" s="547"/>
      <c r="L45" s="548"/>
      <c r="M45" s="547"/>
      <c r="N45" s="549"/>
      <c r="O45" s="547"/>
      <c r="P45" s="550"/>
      <c r="Q45" s="551"/>
      <c r="R45" s="551"/>
      <c r="S45" s="551"/>
      <c r="T45" s="583"/>
      <c r="U45" s="566"/>
      <c r="V45" s="781"/>
      <c r="W45" s="784"/>
      <c r="X45" s="782"/>
      <c r="Y45" s="783"/>
      <c r="Z45" s="784"/>
      <c r="AA45" s="696"/>
      <c r="AB45" s="790"/>
      <c r="AC45" s="791"/>
      <c r="AD45" s="791"/>
      <c r="AE45" s="791"/>
      <c r="AF45" s="791"/>
      <c r="AG45" s="709"/>
      <c r="AH45" s="767"/>
      <c r="AI45" s="694"/>
      <c r="AJ45" s="695"/>
      <c r="AK45" s="696"/>
      <c r="AL45" s="697"/>
      <c r="AM45" s="695"/>
      <c r="AN45" s="696"/>
      <c r="AO45" s="697"/>
      <c r="AP45" s="698"/>
      <c r="AQ45" s="699"/>
      <c r="AR45" s="700"/>
      <c r="AS45" s="699"/>
      <c r="AT45" s="783"/>
      <c r="AU45" s="785"/>
      <c r="AV45" s="786"/>
      <c r="AW45" s="783"/>
      <c r="AX45" s="792"/>
      <c r="AY45" s="697"/>
      <c r="AZ45" s="704"/>
      <c r="BA45" s="696"/>
      <c r="BB45" s="696"/>
      <c r="BC45" s="705"/>
      <c r="BD45" s="706"/>
      <c r="BE45" s="704"/>
      <c r="BF45" s="707"/>
      <c r="BG45" s="708"/>
      <c r="BH45" s="696"/>
      <c r="BI45" s="709"/>
      <c r="BJ45" s="695"/>
      <c r="BK45" s="710"/>
      <c r="BL45" s="711"/>
      <c r="BM45" s="697"/>
      <c r="BN45" s="697"/>
      <c r="BO45" s="712"/>
      <c r="BP45" s="712"/>
      <c r="BQ45" s="712"/>
      <c r="BR45" s="712"/>
      <c r="BS45" s="712"/>
      <c r="BT45" s="712"/>
      <c r="BU45" s="712"/>
      <c r="BV45" s="712"/>
      <c r="BW45" s="711"/>
      <c r="BX45" s="711"/>
      <c r="BY45" s="711"/>
      <c r="BZ45" s="711"/>
      <c r="CA45" s="711"/>
      <c r="CB45" s="711"/>
      <c r="CC45" s="711"/>
      <c r="CD45" s="886"/>
      <c r="CI45" s="471"/>
      <c r="CJ45" s="471"/>
      <c r="CQ45" s="855"/>
      <c r="CR45" s="855"/>
      <c r="CS45" s="474" t="e">
        <f t="shared" si="0"/>
        <v>#VALUE!</v>
      </c>
      <c r="CT45" s="1"/>
      <c r="CU45" s="1"/>
    </row>
    <row r="46" spans="1:99" ht="26.25" customHeight="1">
      <c r="A46" s="23"/>
      <c r="B46" s="995" t="s">
        <v>55</v>
      </c>
      <c r="C46" s="996"/>
      <c r="D46" s="997" t="s">
        <v>522</v>
      </c>
      <c r="E46" s="999" t="s">
        <v>523</v>
      </c>
      <c r="F46" s="48"/>
      <c r="G46" s="567"/>
      <c r="H46" s="568"/>
      <c r="I46" s="555"/>
      <c r="J46" s="556"/>
      <c r="K46" s="557"/>
      <c r="L46" s="569"/>
      <c r="M46" s="557"/>
      <c r="N46" s="570"/>
      <c r="O46" s="557"/>
      <c r="P46" s="571"/>
      <c r="Q46" s="572"/>
      <c r="R46" s="572"/>
      <c r="S46" s="572"/>
      <c r="T46" s="581"/>
      <c r="U46" s="562"/>
      <c r="V46" s="787"/>
      <c r="W46" s="742"/>
      <c r="X46" s="778"/>
      <c r="Y46" s="741"/>
      <c r="Z46" s="742"/>
      <c r="AA46" s="721"/>
      <c r="AB46" s="770"/>
      <c r="AC46" s="771"/>
      <c r="AD46" s="771"/>
      <c r="AE46" s="771"/>
      <c r="AF46" s="771"/>
      <c r="AG46" s="761"/>
      <c r="AH46" s="745"/>
      <c r="AI46" s="746"/>
      <c r="AJ46" s="747"/>
      <c r="AK46" s="748"/>
      <c r="AL46" s="749"/>
      <c r="AM46" s="747"/>
      <c r="AN46" s="748"/>
      <c r="AO46" s="749"/>
      <c r="AP46" s="750"/>
      <c r="AQ46" s="751"/>
      <c r="AR46" s="752"/>
      <c r="AS46" s="751"/>
      <c r="AT46" s="741"/>
      <c r="AU46" s="788"/>
      <c r="AV46" s="789"/>
      <c r="AW46" s="741"/>
      <c r="AX46" s="773"/>
      <c r="AY46" s="749"/>
      <c r="AZ46" s="758"/>
      <c r="BA46" s="748"/>
      <c r="BB46" s="748"/>
      <c r="BC46" s="729"/>
      <c r="BD46" s="645"/>
      <c r="BE46" s="758"/>
      <c r="BF46" s="759"/>
      <c r="BG46" s="760"/>
      <c r="BH46" s="748"/>
      <c r="BI46" s="761"/>
      <c r="BJ46" s="649"/>
      <c r="BK46" s="762"/>
      <c r="BL46" s="651"/>
      <c r="BM46" s="652"/>
      <c r="BN46" s="652"/>
      <c r="BO46" s="653"/>
      <c r="BP46" s="653"/>
      <c r="BQ46" s="653"/>
      <c r="BR46" s="653"/>
      <c r="BS46" s="653"/>
      <c r="BT46" s="653"/>
      <c r="BU46" s="653"/>
      <c r="BV46" s="653"/>
      <c r="BW46" s="651"/>
      <c r="BX46" s="651"/>
      <c r="BY46" s="651"/>
      <c r="BZ46" s="651"/>
      <c r="CA46" s="651"/>
      <c r="CB46" s="651"/>
      <c r="CC46" s="651"/>
      <c r="CD46" s="884"/>
      <c r="CI46" s="471"/>
      <c r="CJ46" s="471"/>
      <c r="CQ46" s="855"/>
      <c r="CR46" s="855"/>
      <c r="CS46" s="474" t="e">
        <f t="shared" si="0"/>
        <v>#VALUE!</v>
      </c>
      <c r="CT46" s="1"/>
      <c r="CU46" s="1"/>
    </row>
    <row r="47" spans="1:99" ht="26.25" customHeight="1" thickBot="1">
      <c r="A47" s="23"/>
      <c r="B47" s="870" t="s">
        <v>659</v>
      </c>
      <c r="C47" s="871" t="s">
        <v>658</v>
      </c>
      <c r="D47" s="998"/>
      <c r="E47" s="1000"/>
      <c r="F47" s="48"/>
      <c r="G47" s="534"/>
      <c r="H47" s="535"/>
      <c r="I47" s="536"/>
      <c r="J47" s="525"/>
      <c r="K47" s="537"/>
      <c r="L47" s="538"/>
      <c r="M47" s="537"/>
      <c r="N47" s="539"/>
      <c r="O47" s="537"/>
      <c r="P47" s="540"/>
      <c r="Q47" s="541"/>
      <c r="R47" s="541"/>
      <c r="S47" s="541"/>
      <c r="T47" s="582"/>
      <c r="U47" s="542"/>
      <c r="V47" s="777"/>
      <c r="W47" s="736"/>
      <c r="X47" s="778"/>
      <c r="Y47" s="655"/>
      <c r="Z47" s="656"/>
      <c r="AA47" s="721"/>
      <c r="AB47" s="774"/>
      <c r="AC47" s="775"/>
      <c r="AD47" s="775"/>
      <c r="AE47" s="775"/>
      <c r="AF47" s="775"/>
      <c r="AG47" s="678"/>
      <c r="AH47" s="765"/>
      <c r="AI47" s="631"/>
      <c r="AJ47" s="663"/>
      <c r="AK47" s="664"/>
      <c r="AL47" s="665"/>
      <c r="AM47" s="663"/>
      <c r="AN47" s="664"/>
      <c r="AO47" s="665"/>
      <c r="AP47" s="666"/>
      <c r="AQ47" s="667"/>
      <c r="AR47" s="668"/>
      <c r="AS47" s="667"/>
      <c r="AT47" s="655"/>
      <c r="AU47" s="779"/>
      <c r="AV47" s="780"/>
      <c r="AW47" s="655"/>
      <c r="AX47" s="776"/>
      <c r="AY47" s="665"/>
      <c r="AZ47" s="673"/>
      <c r="BA47" s="664"/>
      <c r="BB47" s="664"/>
      <c r="BC47" s="729"/>
      <c r="BD47" s="645"/>
      <c r="BE47" s="673"/>
      <c r="BF47" s="676"/>
      <c r="BG47" s="677"/>
      <c r="BH47" s="664"/>
      <c r="BI47" s="678"/>
      <c r="BJ47" s="649"/>
      <c r="BK47" s="679"/>
      <c r="BL47" s="651"/>
      <c r="BM47" s="652"/>
      <c r="BN47" s="652"/>
      <c r="BO47" s="653"/>
      <c r="BP47" s="653"/>
      <c r="BQ47" s="653"/>
      <c r="BR47" s="653"/>
      <c r="BS47" s="653"/>
      <c r="BT47" s="653"/>
      <c r="BU47" s="653"/>
      <c r="BV47" s="653"/>
      <c r="BW47" s="651"/>
      <c r="BX47" s="651"/>
      <c r="BY47" s="651"/>
      <c r="BZ47" s="651"/>
      <c r="CA47" s="651"/>
      <c r="CB47" s="651"/>
      <c r="CC47" s="651"/>
      <c r="CD47" s="884"/>
      <c r="CI47" s="471"/>
      <c r="CJ47" s="471"/>
      <c r="CQ47" s="855"/>
      <c r="CR47" s="855"/>
      <c r="CS47" s="474" t="e">
        <f t="shared" si="0"/>
        <v>#VALUE!</v>
      </c>
      <c r="CT47" s="1"/>
      <c r="CU47" s="1"/>
    </row>
    <row r="48" spans="1:99" ht="26.25" customHeight="1">
      <c r="A48" s="23"/>
      <c r="B48" s="607"/>
      <c r="C48" s="608"/>
      <c r="D48" s="872" t="s">
        <v>478</v>
      </c>
      <c r="E48" s="611"/>
      <c r="F48" s="48"/>
      <c r="G48" s="534"/>
      <c r="H48" s="535"/>
      <c r="I48" s="536"/>
      <c r="J48" s="525"/>
      <c r="K48" s="537"/>
      <c r="L48" s="538"/>
      <c r="M48" s="537"/>
      <c r="N48" s="539"/>
      <c r="O48" s="537"/>
      <c r="P48" s="540"/>
      <c r="Q48" s="541"/>
      <c r="R48" s="541"/>
      <c r="S48" s="541"/>
      <c r="T48" s="582"/>
      <c r="U48" s="542"/>
      <c r="V48" s="777"/>
      <c r="W48" s="736"/>
      <c r="X48" s="778"/>
      <c r="Y48" s="655"/>
      <c r="Z48" s="656"/>
      <c r="AA48" s="721"/>
      <c r="AB48" s="774"/>
      <c r="AC48" s="775"/>
      <c r="AD48" s="775"/>
      <c r="AE48" s="775"/>
      <c r="AF48" s="775"/>
      <c r="AG48" s="678"/>
      <c r="AH48" s="765"/>
      <c r="AI48" s="631"/>
      <c r="AJ48" s="663"/>
      <c r="AK48" s="664"/>
      <c r="AL48" s="665"/>
      <c r="AM48" s="663"/>
      <c r="AN48" s="664"/>
      <c r="AO48" s="665"/>
      <c r="AP48" s="666"/>
      <c r="AQ48" s="667"/>
      <c r="AR48" s="668"/>
      <c r="AS48" s="667"/>
      <c r="AT48" s="655"/>
      <c r="AU48" s="779"/>
      <c r="AV48" s="780"/>
      <c r="AW48" s="655"/>
      <c r="AX48" s="776"/>
      <c r="AY48" s="665"/>
      <c r="AZ48" s="673"/>
      <c r="BA48" s="664"/>
      <c r="BB48" s="664"/>
      <c r="BC48" s="729"/>
      <c r="BD48" s="645"/>
      <c r="BE48" s="673"/>
      <c r="BF48" s="676"/>
      <c r="BG48" s="677"/>
      <c r="BH48" s="664"/>
      <c r="BI48" s="678"/>
      <c r="BJ48" s="649"/>
      <c r="BK48" s="679"/>
      <c r="BL48" s="651"/>
      <c r="BM48" s="652"/>
      <c r="BN48" s="652"/>
      <c r="BO48" s="653"/>
      <c r="BP48" s="653"/>
      <c r="BQ48" s="653"/>
      <c r="BR48" s="653"/>
      <c r="BS48" s="653"/>
      <c r="BT48" s="653"/>
      <c r="BU48" s="653"/>
      <c r="BV48" s="653"/>
      <c r="BW48" s="651"/>
      <c r="BX48" s="651"/>
      <c r="BY48" s="651"/>
      <c r="BZ48" s="651"/>
      <c r="CA48" s="651"/>
      <c r="CB48" s="651"/>
      <c r="CC48" s="651"/>
      <c r="CD48" s="884"/>
      <c r="CI48" s="471"/>
      <c r="CJ48" s="471"/>
      <c r="CQ48" s="855"/>
      <c r="CR48" s="855"/>
      <c r="CS48" s="474" t="e">
        <f t="shared" si="0"/>
        <v>#VALUE!</v>
      </c>
      <c r="CT48" s="1"/>
      <c r="CU48" s="1"/>
    </row>
    <row r="49" spans="1:99" ht="26.25" customHeight="1">
      <c r="A49" s="23"/>
      <c r="B49" s="607"/>
      <c r="C49" s="608"/>
      <c r="D49" s="872" t="s">
        <v>479</v>
      </c>
      <c r="E49" s="612"/>
      <c r="F49" s="48"/>
      <c r="G49" s="534"/>
      <c r="H49" s="535"/>
      <c r="I49" s="536"/>
      <c r="J49" s="525"/>
      <c r="K49" s="537"/>
      <c r="L49" s="538"/>
      <c r="M49" s="537"/>
      <c r="N49" s="539"/>
      <c r="O49" s="537"/>
      <c r="P49" s="540"/>
      <c r="Q49" s="541"/>
      <c r="R49" s="541"/>
      <c r="S49" s="541"/>
      <c r="T49" s="582"/>
      <c r="U49" s="542"/>
      <c r="V49" s="777"/>
      <c r="W49" s="736"/>
      <c r="X49" s="778"/>
      <c r="Y49" s="655"/>
      <c r="Z49" s="656"/>
      <c r="AA49" s="721"/>
      <c r="AB49" s="774"/>
      <c r="AC49" s="775"/>
      <c r="AD49" s="775"/>
      <c r="AE49" s="775"/>
      <c r="AF49" s="775"/>
      <c r="AG49" s="678"/>
      <c r="AH49" s="765"/>
      <c r="AI49" s="631"/>
      <c r="AJ49" s="663"/>
      <c r="AK49" s="664"/>
      <c r="AL49" s="665"/>
      <c r="AM49" s="663"/>
      <c r="AN49" s="664"/>
      <c r="AO49" s="665"/>
      <c r="AP49" s="666"/>
      <c r="AQ49" s="667"/>
      <c r="AR49" s="668"/>
      <c r="AS49" s="667"/>
      <c r="AT49" s="655"/>
      <c r="AU49" s="779"/>
      <c r="AV49" s="780"/>
      <c r="AW49" s="655"/>
      <c r="AX49" s="776"/>
      <c r="AY49" s="665"/>
      <c r="AZ49" s="673"/>
      <c r="BA49" s="664"/>
      <c r="BB49" s="664"/>
      <c r="BC49" s="674"/>
      <c r="BD49" s="675"/>
      <c r="BE49" s="673"/>
      <c r="BF49" s="676"/>
      <c r="BG49" s="677"/>
      <c r="BH49" s="664"/>
      <c r="BI49" s="678"/>
      <c r="BJ49" s="663"/>
      <c r="BK49" s="679"/>
      <c r="BL49" s="680"/>
      <c r="BM49" s="665"/>
      <c r="BN49" s="665"/>
      <c r="BO49" s="681"/>
      <c r="BP49" s="681"/>
      <c r="BQ49" s="681"/>
      <c r="BR49" s="681"/>
      <c r="BS49" s="681"/>
      <c r="BT49" s="681"/>
      <c r="BU49" s="681"/>
      <c r="BV49" s="681"/>
      <c r="BW49" s="680"/>
      <c r="BX49" s="680"/>
      <c r="BY49" s="680"/>
      <c r="BZ49" s="680"/>
      <c r="CA49" s="680"/>
      <c r="CB49" s="680"/>
      <c r="CC49" s="680"/>
      <c r="CD49" s="885"/>
      <c r="CI49" s="471"/>
      <c r="CJ49" s="471"/>
      <c r="CQ49" s="855"/>
      <c r="CR49" s="855"/>
      <c r="CS49" s="474" t="e">
        <f t="shared" si="0"/>
        <v>#VALUE!</v>
      </c>
      <c r="CT49" s="1"/>
      <c r="CU49" s="1"/>
    </row>
    <row r="50" spans="1:99" ht="26.25" customHeight="1">
      <c r="A50" s="23"/>
      <c r="B50" s="607"/>
      <c r="C50" s="608"/>
      <c r="D50" s="872" t="s">
        <v>480</v>
      </c>
      <c r="E50" s="612"/>
      <c r="F50" s="48"/>
      <c r="G50" s="543"/>
      <c r="H50" s="544"/>
      <c r="I50" s="545"/>
      <c r="J50" s="546"/>
      <c r="K50" s="547"/>
      <c r="L50" s="548"/>
      <c r="M50" s="547"/>
      <c r="N50" s="584"/>
      <c r="O50" s="547"/>
      <c r="P50" s="550"/>
      <c r="Q50" s="551"/>
      <c r="R50" s="551"/>
      <c r="S50" s="551"/>
      <c r="T50" s="583"/>
      <c r="U50" s="566"/>
      <c r="V50" s="781"/>
      <c r="W50" s="784"/>
      <c r="X50" s="782"/>
      <c r="Y50" s="783"/>
      <c r="Z50" s="784"/>
      <c r="AA50" s="696"/>
      <c r="AB50" s="790"/>
      <c r="AC50" s="791"/>
      <c r="AD50" s="791"/>
      <c r="AE50" s="791"/>
      <c r="AF50" s="791"/>
      <c r="AG50" s="709"/>
      <c r="AH50" s="767"/>
      <c r="AI50" s="694"/>
      <c r="AJ50" s="695"/>
      <c r="AK50" s="696"/>
      <c r="AL50" s="697"/>
      <c r="AM50" s="695"/>
      <c r="AN50" s="696"/>
      <c r="AO50" s="697"/>
      <c r="AP50" s="698"/>
      <c r="AQ50" s="699"/>
      <c r="AR50" s="768"/>
      <c r="AS50" s="699"/>
      <c r="AT50" s="783"/>
      <c r="AU50" s="785"/>
      <c r="AV50" s="786"/>
      <c r="AW50" s="783"/>
      <c r="AX50" s="792"/>
      <c r="AY50" s="697"/>
      <c r="AZ50" s="704"/>
      <c r="BA50" s="696"/>
      <c r="BB50" s="696"/>
      <c r="BC50" s="705"/>
      <c r="BD50" s="706"/>
      <c r="BE50" s="704"/>
      <c r="BF50" s="707"/>
      <c r="BG50" s="708"/>
      <c r="BH50" s="696"/>
      <c r="BI50" s="709"/>
      <c r="BJ50" s="695"/>
      <c r="BK50" s="710"/>
      <c r="BL50" s="711"/>
      <c r="BM50" s="697"/>
      <c r="BN50" s="697"/>
      <c r="BO50" s="712"/>
      <c r="BP50" s="712"/>
      <c r="BQ50" s="712"/>
      <c r="BR50" s="712"/>
      <c r="BS50" s="712"/>
      <c r="BT50" s="712"/>
      <c r="BU50" s="712"/>
      <c r="BV50" s="712"/>
      <c r="BW50" s="711"/>
      <c r="BX50" s="711"/>
      <c r="BY50" s="711"/>
      <c r="BZ50" s="711"/>
      <c r="CA50" s="711"/>
      <c r="CB50" s="711"/>
      <c r="CC50" s="711"/>
      <c r="CD50" s="886"/>
      <c r="CI50" s="471"/>
      <c r="CJ50" s="471"/>
      <c r="CQ50" s="855"/>
      <c r="CR50" s="855"/>
      <c r="CS50" s="474" t="e">
        <f t="shared" si="0"/>
        <v>#VALUE!</v>
      </c>
      <c r="CT50" s="1"/>
      <c r="CU50" s="1"/>
    </row>
    <row r="51" spans="1:99" ht="26.25" customHeight="1">
      <c r="A51" s="23"/>
      <c r="B51" s="607"/>
      <c r="C51" s="608"/>
      <c r="D51" s="872" t="s">
        <v>715</v>
      </c>
      <c r="E51" s="612"/>
      <c r="F51" s="48"/>
      <c r="G51" s="534"/>
      <c r="H51" s="535"/>
      <c r="I51" s="524"/>
      <c r="J51" s="573"/>
      <c r="K51" s="526"/>
      <c r="L51" s="538"/>
      <c r="M51" s="537"/>
      <c r="N51" s="559"/>
      <c r="O51" s="537"/>
      <c r="P51" s="540"/>
      <c r="Q51" s="541"/>
      <c r="R51" s="541"/>
      <c r="S51" s="541"/>
      <c r="T51" s="582"/>
      <c r="U51" s="542"/>
      <c r="V51" s="777"/>
      <c r="W51" s="736"/>
      <c r="X51" s="778"/>
      <c r="Y51" s="655"/>
      <c r="Z51" s="656"/>
      <c r="AA51" s="721"/>
      <c r="AB51" s="774"/>
      <c r="AC51" s="775"/>
      <c r="AD51" s="775"/>
      <c r="AE51" s="775"/>
      <c r="AF51" s="775"/>
      <c r="AG51" s="678"/>
      <c r="AH51" s="765"/>
      <c r="AI51" s="631"/>
      <c r="AJ51" s="663"/>
      <c r="AK51" s="664"/>
      <c r="AL51" s="665"/>
      <c r="AM51" s="663"/>
      <c r="AN51" s="664"/>
      <c r="AO51" s="665"/>
      <c r="AP51" s="666"/>
      <c r="AQ51" s="667"/>
      <c r="AR51" s="724"/>
      <c r="AS51" s="667"/>
      <c r="AT51" s="655"/>
      <c r="AU51" s="779"/>
      <c r="AV51" s="780"/>
      <c r="AW51" s="655"/>
      <c r="AX51" s="776"/>
      <c r="AY51" s="665"/>
      <c r="AZ51" s="673"/>
      <c r="BA51" s="664"/>
      <c r="BB51" s="664"/>
      <c r="BC51" s="729"/>
      <c r="BD51" s="645"/>
      <c r="BE51" s="673"/>
      <c r="BF51" s="676"/>
      <c r="BG51" s="677"/>
      <c r="BH51" s="664"/>
      <c r="BI51" s="678"/>
      <c r="BJ51" s="649"/>
      <c r="BK51" s="679"/>
      <c r="BL51" s="651"/>
      <c r="BM51" s="652"/>
      <c r="BN51" s="652"/>
      <c r="BO51" s="653"/>
      <c r="BP51" s="653"/>
      <c r="BQ51" s="653"/>
      <c r="BR51" s="653"/>
      <c r="BS51" s="653"/>
      <c r="BT51" s="653"/>
      <c r="BU51" s="653"/>
      <c r="BV51" s="653"/>
      <c r="BW51" s="651"/>
      <c r="BX51" s="651"/>
      <c r="BY51" s="651"/>
      <c r="BZ51" s="651"/>
      <c r="CA51" s="651"/>
      <c r="CB51" s="651"/>
      <c r="CC51" s="651"/>
      <c r="CD51" s="884"/>
      <c r="CI51" s="471"/>
      <c r="CJ51" s="471"/>
      <c r="CQ51" s="855"/>
      <c r="CR51" s="855"/>
      <c r="CS51" s="474" t="e">
        <f t="shared" si="0"/>
        <v>#VALUE!</v>
      </c>
      <c r="CT51" s="1"/>
      <c r="CU51" s="1"/>
    </row>
    <row r="52" spans="1:99" ht="26.25" customHeight="1">
      <c r="A52" s="23"/>
      <c r="B52" s="607"/>
      <c r="C52" s="608"/>
      <c r="D52" s="872" t="s">
        <v>716</v>
      </c>
      <c r="E52" s="612"/>
      <c r="F52" s="48"/>
      <c r="G52" s="585"/>
      <c r="H52" s="586"/>
      <c r="I52" s="536"/>
      <c r="J52" s="525"/>
      <c r="K52" s="537"/>
      <c r="L52" s="587"/>
      <c r="M52" s="588"/>
      <c r="N52" s="539"/>
      <c r="O52" s="588"/>
      <c r="P52" s="589"/>
      <c r="Q52" s="590"/>
      <c r="R52" s="590"/>
      <c r="S52" s="590"/>
      <c r="T52" s="591"/>
      <c r="U52" s="552"/>
      <c r="V52" s="793"/>
      <c r="W52" s="736"/>
      <c r="X52" s="778"/>
      <c r="Y52" s="794"/>
      <c r="Z52" s="795"/>
      <c r="AA52" s="721"/>
      <c r="AB52" s="796"/>
      <c r="AC52" s="797"/>
      <c r="AD52" s="797"/>
      <c r="AE52" s="797"/>
      <c r="AF52" s="797"/>
      <c r="AG52" s="798"/>
      <c r="AH52" s="799"/>
      <c r="AI52" s="800"/>
      <c r="AJ52" s="801"/>
      <c r="AK52" s="802"/>
      <c r="AL52" s="803"/>
      <c r="AM52" s="801"/>
      <c r="AN52" s="802"/>
      <c r="AO52" s="803"/>
      <c r="AP52" s="804"/>
      <c r="AQ52" s="805"/>
      <c r="AR52" s="668"/>
      <c r="AS52" s="805"/>
      <c r="AT52" s="794"/>
      <c r="AU52" s="806"/>
      <c r="AV52" s="807"/>
      <c r="AW52" s="794"/>
      <c r="AX52" s="808"/>
      <c r="AY52" s="803"/>
      <c r="AZ52" s="809"/>
      <c r="BA52" s="802"/>
      <c r="BB52" s="802"/>
      <c r="BC52" s="729"/>
      <c r="BD52" s="645"/>
      <c r="BE52" s="673"/>
      <c r="BF52" s="676"/>
      <c r="BG52" s="677"/>
      <c r="BH52" s="664"/>
      <c r="BI52" s="678"/>
      <c r="BJ52" s="663"/>
      <c r="BK52" s="810"/>
      <c r="BL52" s="651"/>
      <c r="BM52" s="652"/>
      <c r="BN52" s="652"/>
      <c r="BO52" s="811"/>
      <c r="BP52" s="811"/>
      <c r="BQ52" s="811"/>
      <c r="BR52" s="811"/>
      <c r="BS52" s="811"/>
      <c r="BT52" s="811"/>
      <c r="BU52" s="811"/>
      <c r="BV52" s="811"/>
      <c r="BW52" s="651"/>
      <c r="BX52" s="651"/>
      <c r="BY52" s="651"/>
      <c r="BZ52" s="651"/>
      <c r="CA52" s="651"/>
      <c r="CB52" s="651"/>
      <c r="CC52" s="651"/>
      <c r="CD52" s="884"/>
      <c r="CI52" s="471"/>
      <c r="CJ52" s="471"/>
      <c r="CQ52" s="855"/>
      <c r="CR52" s="855"/>
      <c r="CS52" s="474" t="e">
        <f t="shared" si="0"/>
        <v>#VALUE!</v>
      </c>
      <c r="CT52" s="1"/>
      <c r="CU52" s="1"/>
    </row>
    <row r="53" spans="1:99" ht="26.25" customHeight="1">
      <c r="A53" s="23"/>
      <c r="B53" s="607"/>
      <c r="C53" s="608"/>
      <c r="D53" s="872" t="s">
        <v>717</v>
      </c>
      <c r="E53" s="613"/>
      <c r="F53" s="48"/>
      <c r="G53" s="585"/>
      <c r="H53" s="586"/>
      <c r="I53" s="536"/>
      <c r="J53" s="525"/>
      <c r="K53" s="537"/>
      <c r="L53" s="587"/>
      <c r="M53" s="588"/>
      <c r="N53" s="539"/>
      <c r="O53" s="588"/>
      <c r="P53" s="589"/>
      <c r="Q53" s="590"/>
      <c r="R53" s="590"/>
      <c r="S53" s="590"/>
      <c r="T53" s="591"/>
      <c r="U53" s="552"/>
      <c r="V53" s="793"/>
      <c r="W53" s="736"/>
      <c r="X53" s="778"/>
      <c r="Y53" s="794"/>
      <c r="Z53" s="795"/>
      <c r="AA53" s="721"/>
      <c r="AB53" s="796"/>
      <c r="AC53" s="797"/>
      <c r="AD53" s="797"/>
      <c r="AE53" s="797"/>
      <c r="AF53" s="797"/>
      <c r="AG53" s="798"/>
      <c r="AH53" s="799"/>
      <c r="AI53" s="800"/>
      <c r="AJ53" s="801"/>
      <c r="AK53" s="802"/>
      <c r="AL53" s="803"/>
      <c r="AM53" s="801"/>
      <c r="AN53" s="802"/>
      <c r="AO53" s="803"/>
      <c r="AP53" s="804"/>
      <c r="AQ53" s="805"/>
      <c r="AR53" s="668"/>
      <c r="AS53" s="805"/>
      <c r="AT53" s="794"/>
      <c r="AU53" s="806"/>
      <c r="AV53" s="807"/>
      <c r="AW53" s="794"/>
      <c r="AX53" s="808"/>
      <c r="AY53" s="803"/>
      <c r="AZ53" s="809"/>
      <c r="BA53" s="802"/>
      <c r="BB53" s="802"/>
      <c r="BC53" s="729"/>
      <c r="BD53" s="645"/>
      <c r="BE53" s="673"/>
      <c r="BF53" s="676"/>
      <c r="BG53" s="677"/>
      <c r="BH53" s="664"/>
      <c r="BI53" s="678"/>
      <c r="BJ53" s="663"/>
      <c r="BK53" s="810"/>
      <c r="BL53" s="651"/>
      <c r="BM53" s="652"/>
      <c r="BN53" s="652"/>
      <c r="BO53" s="680"/>
      <c r="BP53" s="680"/>
      <c r="BQ53" s="680"/>
      <c r="BR53" s="680"/>
      <c r="BS53" s="680"/>
      <c r="BT53" s="680"/>
      <c r="BU53" s="680"/>
      <c r="BV53" s="680"/>
      <c r="BW53" s="651"/>
      <c r="BX53" s="651"/>
      <c r="BY53" s="651"/>
      <c r="BZ53" s="651"/>
      <c r="CA53" s="651"/>
      <c r="CB53" s="651"/>
      <c r="CC53" s="651"/>
      <c r="CD53" s="884"/>
      <c r="CI53" s="471"/>
      <c r="CJ53" s="471"/>
      <c r="CQ53" s="855"/>
      <c r="CR53" s="855"/>
      <c r="CS53" s="474" t="e">
        <f t="shared" si="0"/>
        <v>#VALUE!</v>
      </c>
      <c r="CT53" s="1"/>
      <c r="CU53" s="1"/>
    </row>
    <row r="54" spans="1:99" ht="26.25" customHeight="1">
      <c r="A54" s="23"/>
      <c r="B54" s="615"/>
      <c r="C54" s="609"/>
      <c r="D54" s="872" t="s">
        <v>718</v>
      </c>
      <c r="E54" s="612"/>
      <c r="F54" s="48"/>
      <c r="G54" s="585"/>
      <c r="H54" s="586"/>
      <c r="I54" s="536"/>
      <c r="J54" s="525"/>
      <c r="K54" s="537"/>
      <c r="L54" s="587"/>
      <c r="M54" s="588"/>
      <c r="N54" s="539"/>
      <c r="O54" s="588"/>
      <c r="P54" s="589"/>
      <c r="Q54" s="590"/>
      <c r="R54" s="590"/>
      <c r="S54" s="590"/>
      <c r="T54" s="591"/>
      <c r="U54" s="552"/>
      <c r="V54" s="793"/>
      <c r="W54" s="736"/>
      <c r="X54" s="778"/>
      <c r="Y54" s="794"/>
      <c r="Z54" s="795"/>
      <c r="AA54" s="721"/>
      <c r="AB54" s="796"/>
      <c r="AC54" s="797"/>
      <c r="AD54" s="797"/>
      <c r="AE54" s="797"/>
      <c r="AF54" s="797"/>
      <c r="AG54" s="798"/>
      <c r="AH54" s="799"/>
      <c r="AI54" s="800"/>
      <c r="AJ54" s="801"/>
      <c r="AK54" s="802"/>
      <c r="AL54" s="803"/>
      <c r="AM54" s="801"/>
      <c r="AN54" s="802"/>
      <c r="AO54" s="803"/>
      <c r="AP54" s="804"/>
      <c r="AQ54" s="805"/>
      <c r="AR54" s="668"/>
      <c r="AS54" s="805"/>
      <c r="AT54" s="794"/>
      <c r="AU54" s="806"/>
      <c r="AV54" s="807"/>
      <c r="AW54" s="794"/>
      <c r="AX54" s="808"/>
      <c r="AY54" s="803"/>
      <c r="AZ54" s="809"/>
      <c r="BA54" s="802"/>
      <c r="BB54" s="802"/>
      <c r="BC54" s="729"/>
      <c r="BD54" s="645"/>
      <c r="BE54" s="673"/>
      <c r="BF54" s="676"/>
      <c r="BG54" s="677"/>
      <c r="BH54" s="664"/>
      <c r="BI54" s="678"/>
      <c r="BJ54" s="812"/>
      <c r="BK54" s="810"/>
      <c r="BL54" s="651"/>
      <c r="BM54" s="652"/>
      <c r="BN54" s="652"/>
      <c r="BO54" s="811"/>
      <c r="BP54" s="811"/>
      <c r="BQ54" s="811"/>
      <c r="BR54" s="811"/>
      <c r="BS54" s="811"/>
      <c r="BT54" s="811"/>
      <c r="BU54" s="811"/>
      <c r="BV54" s="811"/>
      <c r="BW54" s="651"/>
      <c r="BX54" s="651"/>
      <c r="BY54" s="651"/>
      <c r="BZ54" s="651"/>
      <c r="CA54" s="651"/>
      <c r="CB54" s="651"/>
      <c r="CC54" s="651"/>
      <c r="CD54" s="884"/>
      <c r="CI54" s="471"/>
      <c r="CJ54" s="471"/>
      <c r="CQ54" s="855"/>
      <c r="CR54" s="855"/>
      <c r="CS54" s="474" t="e">
        <f t="shared" si="0"/>
        <v>#VALUE!</v>
      </c>
      <c r="CT54" s="1"/>
      <c r="CU54" s="1"/>
    </row>
    <row r="55" spans="1:99" ht="26.25" customHeight="1" thickBot="1">
      <c r="A55" s="24"/>
      <c r="B55" s="616"/>
      <c r="C55" s="617"/>
      <c r="D55" s="873" t="s">
        <v>719</v>
      </c>
      <c r="E55" s="614"/>
      <c r="F55" s="48"/>
      <c r="G55" s="592"/>
      <c r="H55" s="593"/>
      <c r="I55" s="594"/>
      <c r="J55" s="595"/>
      <c r="K55" s="596"/>
      <c r="L55" s="597"/>
      <c r="M55" s="596"/>
      <c r="N55" s="598"/>
      <c r="O55" s="596"/>
      <c r="P55" s="599"/>
      <c r="Q55" s="600"/>
      <c r="R55" s="600"/>
      <c r="S55" s="600"/>
      <c r="T55" s="601"/>
      <c r="U55" s="602"/>
      <c r="V55" s="813"/>
      <c r="W55" s="814"/>
      <c r="X55" s="815"/>
      <c r="Y55" s="816"/>
      <c r="Z55" s="817"/>
      <c r="AA55" s="818"/>
      <c r="AB55" s="819"/>
      <c r="AC55" s="820"/>
      <c r="AD55" s="820"/>
      <c r="AE55" s="820"/>
      <c r="AF55" s="820"/>
      <c r="AG55" s="821"/>
      <c r="AH55" s="822"/>
      <c r="AI55" s="823"/>
      <c r="AJ55" s="824"/>
      <c r="AK55" s="818"/>
      <c r="AL55" s="825"/>
      <c r="AM55" s="824"/>
      <c r="AN55" s="818"/>
      <c r="AO55" s="825"/>
      <c r="AP55" s="826"/>
      <c r="AQ55" s="827"/>
      <c r="AR55" s="828"/>
      <c r="AS55" s="827"/>
      <c r="AT55" s="816"/>
      <c r="AU55" s="829"/>
      <c r="AV55" s="830"/>
      <c r="AW55" s="816"/>
      <c r="AX55" s="831"/>
      <c r="AY55" s="825"/>
      <c r="AZ55" s="832"/>
      <c r="BA55" s="818"/>
      <c r="BB55" s="818"/>
      <c r="BC55" s="833"/>
      <c r="BD55" s="834"/>
      <c r="BE55" s="832"/>
      <c r="BF55" s="835"/>
      <c r="BG55" s="836"/>
      <c r="BH55" s="818"/>
      <c r="BI55" s="821"/>
      <c r="BJ55" s="824"/>
      <c r="BK55" s="837"/>
      <c r="BL55" s="838"/>
      <c r="BM55" s="825"/>
      <c r="BN55" s="825"/>
      <c r="BO55" s="839"/>
      <c r="BP55" s="839"/>
      <c r="BQ55" s="839"/>
      <c r="BR55" s="839"/>
      <c r="BS55" s="839"/>
      <c r="BT55" s="839"/>
      <c r="BU55" s="839"/>
      <c r="BV55" s="839"/>
      <c r="BW55" s="838"/>
      <c r="BX55" s="838"/>
      <c r="BY55" s="838"/>
      <c r="BZ55" s="838"/>
      <c r="CA55" s="838"/>
      <c r="CB55" s="838"/>
      <c r="CC55" s="838"/>
      <c r="CD55" s="887"/>
      <c r="CI55" s="471"/>
      <c r="CJ55" s="471"/>
      <c r="CQ55" s="855"/>
      <c r="CR55" s="855"/>
      <c r="CS55" s="474" t="e">
        <f t="shared" si="0"/>
        <v>#VALUE!</v>
      </c>
      <c r="CT55" s="1"/>
      <c r="CU55" s="1"/>
    </row>
    <row r="56" spans="1:99" ht="18" customHeight="1">
      <c r="W56" s="7"/>
      <c r="CS56" s="474" t="e">
        <f t="shared" si="0"/>
        <v>#VALUE!</v>
      </c>
      <c r="CU56" s="472"/>
    </row>
    <row r="57" spans="1:99" ht="26.25" customHeight="1">
      <c r="O57" s="453"/>
      <c r="P57" s="6"/>
    </row>
    <row r="58" spans="1:99" ht="27" customHeight="1">
      <c r="O58" s="453"/>
      <c r="P58" s="6"/>
    </row>
  </sheetData>
  <sheetProtection password="E1C8" sheet="1" objects="1" scenarios="1" selectLockedCells="1"/>
  <dataConsolidate/>
  <mergeCells count="132">
    <mergeCell ref="BO8:BV8"/>
    <mergeCell ref="BS6:BV6"/>
    <mergeCell ref="BW3:BY3"/>
    <mergeCell ref="CA3:CD3"/>
    <mergeCell ref="BW4:BY4"/>
    <mergeCell ref="CA4:CD4"/>
    <mergeCell ref="BW5:BY5"/>
    <mergeCell ref="CA5:CD5"/>
    <mergeCell ref="BW6:BY6"/>
    <mergeCell ref="CA6:CD6"/>
    <mergeCell ref="BW8:CD8"/>
    <mergeCell ref="BO4:BQ4"/>
    <mergeCell ref="BO5:BQ5"/>
    <mergeCell ref="P3:S3"/>
    <mergeCell ref="B11:C11"/>
    <mergeCell ref="B12:C12"/>
    <mergeCell ref="K4:L4"/>
    <mergeCell ref="AE9:AE10"/>
    <mergeCell ref="AF9:AF10"/>
    <mergeCell ref="AG9:AG10"/>
    <mergeCell ref="D10:E10"/>
    <mergeCell ref="B4:C5"/>
    <mergeCell ref="D4:E5"/>
    <mergeCell ref="V9:V10"/>
    <mergeCell ref="W9:W10"/>
    <mergeCell ref="X9:X10"/>
    <mergeCell ref="Y9:AA9"/>
    <mergeCell ref="AJ9:AJ10"/>
    <mergeCell ref="AK9:AK10"/>
    <mergeCell ref="AL9:AL10"/>
    <mergeCell ref="BX9:BX10"/>
    <mergeCell ref="CD9:CD10"/>
    <mergeCell ref="BU9:BU10"/>
    <mergeCell ref="BV9:BV10"/>
    <mergeCell ref="BR9:BR10"/>
    <mergeCell ref="BS9:BS10"/>
    <mergeCell ref="BW9:BW10"/>
    <mergeCell ref="AO9:AO10"/>
    <mergeCell ref="BC9:BC10"/>
    <mergeCell ref="BD9:BD10"/>
    <mergeCell ref="BH9:BH10"/>
    <mergeCell ref="BI9:BI10"/>
    <mergeCell ref="AW9:AW10"/>
    <mergeCell ref="BY9:BY10"/>
    <mergeCell ref="BZ9:BZ10"/>
    <mergeCell ref="CA9:CA10"/>
    <mergeCell ref="CB9:CB10"/>
    <mergeCell ref="CC9:CC10"/>
    <mergeCell ref="BT9:BT10"/>
    <mergeCell ref="AY9:AY10"/>
    <mergeCell ref="AZ9:AZ10"/>
    <mergeCell ref="AH9:AH10"/>
    <mergeCell ref="AI9:AI10"/>
    <mergeCell ref="AB9:AB10"/>
    <mergeCell ref="AC9:AC10"/>
    <mergeCell ref="AD9:AD10"/>
    <mergeCell ref="BN8:BN10"/>
    <mergeCell ref="BP9:BP10"/>
    <mergeCell ref="BO9:BO10"/>
    <mergeCell ref="BQ9:BQ10"/>
    <mergeCell ref="BK8:BK10"/>
    <mergeCell ref="BL8:BL10"/>
    <mergeCell ref="BC8:BD8"/>
    <mergeCell ref="BJ8:BJ10"/>
    <mergeCell ref="BA9:BA10"/>
    <mergeCell ref="BB9:BB10"/>
    <mergeCell ref="AM9:AM10"/>
    <mergeCell ref="AN9:AN10"/>
    <mergeCell ref="AT9:AT10"/>
    <mergeCell ref="AU9:AU10"/>
    <mergeCell ref="AV9:AV10"/>
    <mergeCell ref="BE9:BE10"/>
    <mergeCell ref="BF9:BF10"/>
    <mergeCell ref="BG9:BG10"/>
    <mergeCell ref="AX9:AX10"/>
    <mergeCell ref="AP9:AQ9"/>
    <mergeCell ref="AR9:AS9"/>
    <mergeCell ref="BO6:BQ6"/>
    <mergeCell ref="G8:H9"/>
    <mergeCell ref="I8:K9"/>
    <mergeCell ref="L8:M9"/>
    <mergeCell ref="N8:O9"/>
    <mergeCell ref="V8:AA8"/>
    <mergeCell ref="AH8:AI8"/>
    <mergeCell ref="AB8:AG8"/>
    <mergeCell ref="AJ8:AL8"/>
    <mergeCell ref="AT8:AV8"/>
    <mergeCell ref="BE8:BI8"/>
    <mergeCell ref="P8:P10"/>
    <mergeCell ref="Q8:Q10"/>
    <mergeCell ref="R8:R10"/>
    <mergeCell ref="S8:S10"/>
    <mergeCell ref="T8:T10"/>
    <mergeCell ref="U8:U10"/>
    <mergeCell ref="BM8:BM10"/>
    <mergeCell ref="AW8:AY8"/>
    <mergeCell ref="AZ8:BB8"/>
    <mergeCell ref="AM8:AO8"/>
    <mergeCell ref="AP8:AS8"/>
    <mergeCell ref="BO1:CF1"/>
    <mergeCell ref="BO2:BQ2"/>
    <mergeCell ref="BO3:BQ3"/>
    <mergeCell ref="BS2:BV2"/>
    <mergeCell ref="BW2:BY2"/>
    <mergeCell ref="CA2:CD2"/>
    <mergeCell ref="BS3:BV3"/>
    <mergeCell ref="BS4:BV4"/>
    <mergeCell ref="BS5:BV5"/>
    <mergeCell ref="D14:E14"/>
    <mergeCell ref="D15:E15"/>
    <mergeCell ref="D16:E16"/>
    <mergeCell ref="N4:O5"/>
    <mergeCell ref="D11:E11"/>
    <mergeCell ref="B10:C10"/>
    <mergeCell ref="B14:C14"/>
    <mergeCell ref="B15:C15"/>
    <mergeCell ref="B16:C16"/>
    <mergeCell ref="K5:L5"/>
    <mergeCell ref="D12:E12"/>
    <mergeCell ref="G4:I5"/>
    <mergeCell ref="B46:C46"/>
    <mergeCell ref="D46:D47"/>
    <mergeCell ref="E46:E47"/>
    <mergeCell ref="B18:C18"/>
    <mergeCell ref="B19:C19"/>
    <mergeCell ref="B20:C20"/>
    <mergeCell ref="B21:C21"/>
    <mergeCell ref="B23:C23"/>
    <mergeCell ref="D23:D24"/>
    <mergeCell ref="E23:E24"/>
    <mergeCell ref="D18:E18"/>
    <mergeCell ref="D21:E21"/>
  </mergeCells>
  <phoneticPr fontId="3"/>
  <conditionalFormatting sqref="K4:L4">
    <cfRule type="expression" dxfId="90" priority="3">
      <formula>AND($E$19&lt;&gt;"",$K$4&lt;=9)</formula>
    </cfRule>
    <cfRule type="expression" dxfId="89" priority="43">
      <formula>AND($D$19&lt;&gt;"",$K$4&lt;=9)</formula>
    </cfRule>
  </conditionalFormatting>
  <conditionalFormatting sqref="K5:L5">
    <cfRule type="expression" dxfId="88" priority="2">
      <formula>AND($E$20&lt;&gt;"",$K$5&lt;=9)</formula>
    </cfRule>
    <cfRule type="expression" dxfId="87" priority="42">
      <formula>AND($D$20&lt;&gt;"",$K$5&lt;=9)</formula>
    </cfRule>
  </conditionalFormatting>
  <conditionalFormatting sqref="BX11:BX55">
    <cfRule type="expression" dxfId="86" priority="207">
      <formula>OR($E$49&lt;&gt;"")</formula>
    </cfRule>
  </conditionalFormatting>
  <conditionalFormatting sqref="W11:W55 Z11:Z55">
    <cfRule type="expression" dxfId="85" priority="209">
      <formula>OR($E$25:$E$50="走行時間")</formula>
    </cfRule>
  </conditionalFormatting>
  <conditionalFormatting sqref="X11:X55 AA11:AA55">
    <cfRule type="expression" dxfId="84" priority="210">
      <formula>OR($E$25:$E$50="平均速度")</formula>
    </cfRule>
  </conditionalFormatting>
  <conditionalFormatting sqref="BW11:BW55">
    <cfRule type="expression" dxfId="83" priority="45">
      <formula>$E$48&lt;&gt;""</formula>
    </cfRule>
  </conditionalFormatting>
  <conditionalFormatting sqref="V11:AA55">
    <cfRule type="expression" dxfId="82" priority="212">
      <formula>OR($E$24:$E$51="法定3要素")</formula>
    </cfRule>
  </conditionalFormatting>
  <conditionalFormatting sqref="BK11:BK55">
    <cfRule type="expression" dxfId="81" priority="213">
      <formula>OR($E$25:$E$50="所要時間")</formula>
    </cfRule>
  </conditionalFormatting>
  <conditionalFormatting sqref="BM11:BM55">
    <cfRule type="expression" dxfId="80" priority="214">
      <formula>OR($E$25:$E$50="エンジン回転")</formula>
    </cfRule>
  </conditionalFormatting>
  <conditionalFormatting sqref="BL11:BL55">
    <cfRule type="expression" dxfId="79" priority="219">
      <formula>OR($E$25:$E$50="到着予想時間")</formula>
    </cfRule>
  </conditionalFormatting>
  <conditionalFormatting sqref="BN11:BN55">
    <cfRule type="expression" dxfId="78" priority="221">
      <formula>OR($E$25:$E$50="積載数量")</formula>
    </cfRule>
  </conditionalFormatting>
  <conditionalFormatting sqref="AH11:AI55">
    <cfRule type="expression" dxfId="77" priority="223">
      <formula>OR($E$25:$E$50="積載情報")</formula>
    </cfRule>
  </conditionalFormatting>
  <conditionalFormatting sqref="BD11:BD55">
    <cfRule type="expression" dxfId="76" priority="224">
      <formula>OR($E$25:$E$50="輸送率")</formula>
    </cfRule>
  </conditionalFormatting>
  <conditionalFormatting sqref="BC11:BC55">
    <cfRule type="expression" dxfId="75" priority="225">
      <formula>OR($E$25:$E$50="輸送量")</formula>
    </cfRule>
  </conditionalFormatting>
  <conditionalFormatting sqref="BC11:BD55">
    <cfRule type="expression" dxfId="74" priority="226">
      <formula>OR($E$25:$E$50="輸送")</formula>
    </cfRule>
  </conditionalFormatting>
  <conditionalFormatting sqref="AO11:AO55">
    <cfRule type="expression" dxfId="73" priority="230">
      <formula>OR($E$25:$E$50="実車率")</formula>
    </cfRule>
  </conditionalFormatting>
  <conditionalFormatting sqref="AN11:AN55">
    <cfRule type="expression" dxfId="72" priority="231">
      <formula>OR($E$25:$E$50="実車距離")</formula>
    </cfRule>
  </conditionalFormatting>
  <conditionalFormatting sqref="AM11:AM55">
    <cfRule type="expression" dxfId="71" priority="232">
      <formula>OR($E$25:$E$50="実車時間")</formula>
    </cfRule>
  </conditionalFormatting>
  <conditionalFormatting sqref="AM11:AO55">
    <cfRule type="expression" dxfId="70" priority="233">
      <formula>OR($E$25:$E$50="実車情報")</formula>
    </cfRule>
  </conditionalFormatting>
  <conditionalFormatting sqref="BB11:BB55">
    <cfRule type="expression" dxfId="69" priority="234">
      <formula>OR($E$25:$E$50="最高気温")</formula>
    </cfRule>
  </conditionalFormatting>
  <conditionalFormatting sqref="BA11:BA55">
    <cfRule type="expression" dxfId="68" priority="235">
      <formula>OR($E$25:$E$50="最低気温")</formula>
    </cfRule>
  </conditionalFormatting>
  <conditionalFormatting sqref="AZ11:BB55">
    <cfRule type="expression" dxfId="67" priority="236">
      <formula>OR($E$25:$E$50="気候")</formula>
    </cfRule>
  </conditionalFormatting>
  <conditionalFormatting sqref="AY11:AY55">
    <cfRule type="expression" dxfId="66" priority="237">
      <formula>OR($E$25:$E$50="扉開閉回数")</formula>
    </cfRule>
  </conditionalFormatting>
  <conditionalFormatting sqref="AX11:AX55">
    <cfRule type="expression" dxfId="65" priority="238">
      <formula>OR($E$25:$E$50="庫内設定温度")</formula>
    </cfRule>
  </conditionalFormatting>
  <conditionalFormatting sqref="AW11:AW55">
    <cfRule type="expression" dxfId="64" priority="239">
      <formula>OR($E$25:$E$50="庫内平均温度")</formula>
    </cfRule>
  </conditionalFormatting>
  <conditionalFormatting sqref="AW11:AY55">
    <cfRule type="expression" dxfId="63" priority="240">
      <formula>OR($E$25:$E$50="温度情報")</formula>
    </cfRule>
  </conditionalFormatting>
  <conditionalFormatting sqref="AV11:AV55">
    <cfRule type="expression" dxfId="62" priority="241">
      <formula>OR($E$25:$E$50="遅延時間")</formula>
    </cfRule>
  </conditionalFormatting>
  <conditionalFormatting sqref="AU11:AU55">
    <cfRule type="expression" dxfId="61" priority="242">
      <formula>OR($E$25:$E$50="渋滞箇所 回数")</formula>
    </cfRule>
  </conditionalFormatting>
  <conditionalFormatting sqref="AT11:AT55">
    <cfRule type="expression" dxfId="60" priority="243">
      <formula>OR($E$25:$E$50="渋滞箇所 距離")</formula>
    </cfRule>
  </conditionalFormatting>
  <conditionalFormatting sqref="AT11:AV55">
    <cfRule type="expression" dxfId="59" priority="244">
      <formula>OR($E$25:$E$50="交通情報")</formula>
    </cfRule>
  </conditionalFormatting>
  <conditionalFormatting sqref="AL11:AL55">
    <cfRule type="expression" dxfId="58" priority="245">
      <formula>OR($E$25:$E$50="空車率")</formula>
    </cfRule>
  </conditionalFormatting>
  <conditionalFormatting sqref="AK11:AK55">
    <cfRule type="expression" dxfId="57" priority="246">
      <formula>OR($E$25:$E$50="空車距離")</formula>
    </cfRule>
  </conditionalFormatting>
  <conditionalFormatting sqref="AJ11:AJ55">
    <cfRule type="expression" dxfId="56" priority="247">
      <formula>OR($E$25:$E$50="空車時間")</formula>
    </cfRule>
  </conditionalFormatting>
  <conditionalFormatting sqref="AJ11:AL55">
    <cfRule type="expression" dxfId="55" priority="248">
      <formula>OR($E$25:$E$50="空車情報")</formula>
    </cfRule>
  </conditionalFormatting>
  <conditionalFormatting sqref="AG11:AG55">
    <cfRule type="expression" dxfId="54" priority="249">
      <formula>OR($E$25:$E$50="アイドリング")</formula>
    </cfRule>
  </conditionalFormatting>
  <conditionalFormatting sqref="AF11:AF55">
    <cfRule type="expression" dxfId="53" priority="250">
      <formula>OR($E$25:$E$50="休憩")</formula>
    </cfRule>
  </conditionalFormatting>
  <conditionalFormatting sqref="AE11:AE55">
    <cfRule type="expression" dxfId="52" priority="251">
      <formula>OR($E$25:$E$50="早着")</formula>
    </cfRule>
  </conditionalFormatting>
  <conditionalFormatting sqref="AD11:AD55">
    <cfRule type="expression" dxfId="51" priority="252">
      <formula>OR($E$25:$E$50="荷待ち")</formula>
    </cfRule>
  </conditionalFormatting>
  <conditionalFormatting sqref="AC11:AC55">
    <cfRule type="expression" dxfId="50" priority="253">
      <formula>OR($E$25:$E$50="荷卸し")</formula>
    </cfRule>
  </conditionalFormatting>
  <conditionalFormatting sqref="AB11:AB55">
    <cfRule type="expression" dxfId="49" priority="254">
      <formula>OR($E$25:$E$50="荷積み")</formula>
    </cfRule>
  </conditionalFormatting>
  <conditionalFormatting sqref="AB11:AC55">
    <cfRule type="expression" dxfId="48" priority="255">
      <formula>OR($E$25:$E$50="荷積み・荷卸し")</formula>
    </cfRule>
  </conditionalFormatting>
  <conditionalFormatting sqref="AB11:AG55">
    <cfRule type="expression" dxfId="47" priority="256">
      <formula>OR($E$25:$E$50="作業区分別所要時間")</formula>
    </cfRule>
  </conditionalFormatting>
  <conditionalFormatting sqref="AI11:AI55">
    <cfRule type="expression" dxfId="46" priority="257">
      <formula>OR($E$25:$E$50="荷姿")</formula>
    </cfRule>
  </conditionalFormatting>
  <conditionalFormatting sqref="AH11:AH55">
    <cfRule type="expression" dxfId="45" priority="258">
      <formula>OR($E$25:$E$50="積載率")</formula>
    </cfRule>
  </conditionalFormatting>
  <conditionalFormatting sqref="AZ11:AZ55">
    <cfRule type="expression" dxfId="44" priority="260">
      <formula>OR($E$25:$E$50="天候")</formula>
    </cfRule>
  </conditionalFormatting>
  <conditionalFormatting sqref="AJ11:AO55">
    <cfRule type="expression" dxfId="43" priority="262">
      <formula>OR($E$25:$E$50="実車情報、空車情報")</formula>
    </cfRule>
  </conditionalFormatting>
  <conditionalFormatting sqref="AM11:AO55 BJ11:BJ55">
    <cfRule type="expression" dxfId="42" priority="263">
      <formula>OR($E$25:$E$50="実車情報、配車時間")</formula>
    </cfRule>
  </conditionalFormatting>
  <conditionalFormatting sqref="AO11:AO55 AL11:AL55">
    <cfRule type="expression" dxfId="41" priority="265">
      <formula>OR($E$25:$E$50="実車率、空車率")</formula>
    </cfRule>
  </conditionalFormatting>
  <conditionalFormatting sqref="V11:W55 Y11:Z55">
    <cfRule type="expression" dxfId="40" priority="267">
      <formula>OR($E$25:$E$50="走行距離、走行時間")</formula>
    </cfRule>
  </conditionalFormatting>
  <conditionalFormatting sqref="W11:W55 Z11:Z55 AD11:AE55">
    <cfRule type="expression" dxfId="39" priority="268">
      <formula>OR($E$25:$E$50="走行時間、荷待ち・早着")</formula>
    </cfRule>
  </conditionalFormatting>
  <conditionalFormatting sqref="AC11:AD55">
    <cfRule type="expression" dxfId="38" priority="272">
      <formula>OR($E$25:$E$50="荷卸し、荷待ち")</formula>
    </cfRule>
  </conditionalFormatting>
  <conditionalFormatting sqref="AB11:AE55">
    <cfRule type="expression" dxfId="37" priority="273">
      <formula>OR($E$25:$E$50="荷積み・荷卸し、荷待ち・早着")</formula>
    </cfRule>
  </conditionalFormatting>
  <conditionalFormatting sqref="AB11:AB55 AD11:AD55">
    <cfRule type="expression" dxfId="36" priority="274">
      <formula>OR($E$25:$E$50="荷積み、荷待ち")</formula>
    </cfRule>
  </conditionalFormatting>
  <conditionalFormatting sqref="AB11:AF55">
    <cfRule type="expression" dxfId="35" priority="276">
      <formula>OR($E$25:$E$50="荷積み・荷卸し、荷待ち・早着、休憩")</formula>
    </cfRule>
  </conditionalFormatting>
  <conditionalFormatting sqref="AG11:AG55 AB11:AC55">
    <cfRule type="expression" dxfId="34" priority="279">
      <formula>OR($E$25:$E$50="アイドリング、荷積み・荷卸し")</formula>
    </cfRule>
  </conditionalFormatting>
  <conditionalFormatting sqref="W11:X55 Z11:AA55">
    <cfRule type="expression" dxfId="33" priority="281">
      <formula>OR($E$25:$E$50="走行時間、平均速度")</formula>
    </cfRule>
  </conditionalFormatting>
  <conditionalFormatting sqref="BE11:BI55">
    <cfRule type="expression" dxfId="32" priority="282">
      <formula>OR($E$25:$E$50="モーダルシフト情報")</formula>
    </cfRule>
  </conditionalFormatting>
  <conditionalFormatting sqref="BE11:BE55">
    <cfRule type="expression" dxfId="31" priority="283">
      <formula>OR($E$25:$E$50="モーダルシフト形態")</formula>
    </cfRule>
  </conditionalFormatting>
  <conditionalFormatting sqref="BF11:BF55">
    <cfRule type="expression" dxfId="30" priority="284">
      <formula>OR($E$25:$E$50="モーダルシフト発地点")</formula>
    </cfRule>
  </conditionalFormatting>
  <conditionalFormatting sqref="BG11:BG55">
    <cfRule type="expression" dxfId="29" priority="285">
      <formula>OR($E$25:$E$50="モーダルシフト着地点")</formula>
    </cfRule>
  </conditionalFormatting>
  <conditionalFormatting sqref="BH11:BH55">
    <cfRule type="expression" dxfId="28" priority="286">
      <formula>OR($E$25:$E$50="モーダルシフト距離")</formula>
    </cfRule>
  </conditionalFormatting>
  <conditionalFormatting sqref="BI11:BI55">
    <cfRule type="expression" dxfId="27" priority="287">
      <formula>OR($E$25:$E$50="モーダルシフト時間")</formula>
    </cfRule>
  </conditionalFormatting>
  <conditionalFormatting sqref="AD11:AE55">
    <cfRule type="expression" dxfId="26" priority="288">
      <formula>OR($E$25:$E$50="荷待ち・早着")</formula>
    </cfRule>
  </conditionalFormatting>
  <conditionalFormatting sqref="BJ11:BJ55">
    <cfRule type="expression" dxfId="25" priority="289">
      <formula>OR($E$25:$E$50="配車時間")</formula>
    </cfRule>
  </conditionalFormatting>
  <conditionalFormatting sqref="Y11:Y55 V11:V55">
    <cfRule type="expression" dxfId="24" priority="44">
      <formula>OR($E$25:$E$50="走行距離")</formula>
    </cfRule>
  </conditionalFormatting>
  <conditionalFormatting sqref="AK11:AK55 AN11:AN55">
    <cfRule type="expression" dxfId="23" priority="41">
      <formula>OR($E$25:$E$50="実車距離、空車距離")</formula>
    </cfRule>
  </conditionalFormatting>
  <conditionalFormatting sqref="AM11:AM55 AJ11:AJ55">
    <cfRule type="expression" dxfId="22" priority="40">
      <formula>OR($E$25:$E$50="実車時間、空車時間")</formula>
    </cfRule>
  </conditionalFormatting>
  <conditionalFormatting sqref="AP11:AS55">
    <cfRule type="expression" dxfId="21" priority="38">
      <formula>OR($E$25:$E$50="出発時刻")</formula>
    </cfRule>
  </conditionalFormatting>
  <conditionalFormatting sqref="AP11:AQ55">
    <cfRule type="expression" dxfId="20" priority="39">
      <formula>OR($E$25:$E$50="発着時刻")</formula>
    </cfRule>
  </conditionalFormatting>
  <conditionalFormatting sqref="AR11:AS55">
    <cfRule type="expression" dxfId="19" priority="37">
      <formula>OR($E$25:$E$50="到着時刻")</formula>
    </cfRule>
  </conditionalFormatting>
  <conditionalFormatting sqref="AP11:AS55 BK11:BK55">
    <cfRule type="expression" dxfId="18" priority="36">
      <formula>OR($E$25:$E$50="発着時刻、所要時間")</formula>
    </cfRule>
  </conditionalFormatting>
  <conditionalFormatting sqref="AR11:AS55 BK11:BK55">
    <cfRule type="expression" dxfId="17" priority="35">
      <formula>OR($E$25:$E$50="到着時刻、所要時間")</formula>
    </cfRule>
  </conditionalFormatting>
  <conditionalFormatting sqref="BP11:BP55">
    <cfRule type="expression" dxfId="16" priority="33">
      <formula>OR($BP$11:$BP$55&lt;&gt;"")</formula>
    </cfRule>
  </conditionalFormatting>
  <conditionalFormatting sqref="BO11:BO55">
    <cfRule type="expression" dxfId="15" priority="32">
      <formula>OR($BO$11:$BO$55&lt;&gt;"")</formula>
    </cfRule>
  </conditionalFormatting>
  <conditionalFormatting sqref="BQ11:BQ55">
    <cfRule type="expression" dxfId="14" priority="31">
      <formula>OR($BQ$11:$BQ$55&lt;&gt;"")</formula>
    </cfRule>
  </conditionalFormatting>
  <conditionalFormatting sqref="BT11:BT55">
    <cfRule type="expression" dxfId="13" priority="30">
      <formula>OR($BT$11:$BT$55&lt;&gt;"")</formula>
    </cfRule>
  </conditionalFormatting>
  <conditionalFormatting sqref="BU11:BU55">
    <cfRule type="expression" dxfId="12" priority="29">
      <formula>OR($BU$11:$BU$55&lt;&gt;"")</formula>
    </cfRule>
  </conditionalFormatting>
  <conditionalFormatting sqref="BV11:BV55">
    <cfRule type="expression" dxfId="11" priority="28">
      <formula>OR($BV$11:$BV$55&lt;&gt;"")</formula>
    </cfRule>
  </conditionalFormatting>
  <conditionalFormatting sqref="BR11:BR55">
    <cfRule type="expression" dxfId="10" priority="27">
      <formula>OR($BR$11:$BR$55&lt;&gt;"")</formula>
    </cfRule>
  </conditionalFormatting>
  <conditionalFormatting sqref="BS11:BS55">
    <cfRule type="expression" dxfId="9" priority="26">
      <formula>OR($BS$11:$BS$55&lt;&gt;"")</formula>
    </cfRule>
  </conditionalFormatting>
  <conditionalFormatting sqref="CD11:CD55">
    <cfRule type="expression" dxfId="8" priority="21">
      <formula>$E$55&lt;&gt;""</formula>
    </cfRule>
  </conditionalFormatting>
  <conditionalFormatting sqref="BY11:BY55">
    <cfRule type="expression" dxfId="7" priority="20">
      <formula>$E$50&lt;&gt;""</formula>
    </cfRule>
  </conditionalFormatting>
  <conditionalFormatting sqref="BZ11:BZ55">
    <cfRule type="expression" dxfId="6" priority="19">
      <formula>$E$51&lt;&gt;""</formula>
    </cfRule>
  </conditionalFormatting>
  <conditionalFormatting sqref="CA11:CA55">
    <cfRule type="expression" dxfId="5" priority="18">
      <formula>$E$52&lt;&gt;""</formula>
    </cfRule>
  </conditionalFormatting>
  <conditionalFormatting sqref="CB11:CB55">
    <cfRule type="expression" dxfId="4" priority="17">
      <formula>$E$53&lt;&gt;""</formula>
    </cfRule>
  </conditionalFormatting>
  <conditionalFormatting sqref="CC11:CC55">
    <cfRule type="expression" dxfId="3" priority="16">
      <formula>$E$54&lt;&gt;""</formula>
    </cfRule>
  </conditionalFormatting>
  <conditionalFormatting sqref="E25:E45">
    <cfRule type="expression" dxfId="2" priority="11">
      <formula>AND($D25&lt;&gt;"",$E25="")</formula>
    </cfRule>
  </conditionalFormatting>
  <conditionalFormatting sqref="E31">
    <cfRule type="expression" dxfId="1" priority="8">
      <formula>AND($D31&lt;&gt;"",$E31="")</formula>
    </cfRule>
  </conditionalFormatting>
  <conditionalFormatting sqref="BW3:CA6 BO3:BS6">
    <cfRule type="expression" dxfId="0" priority="314">
      <formula>OR($BP$11:$CD$55&lt;&gt;"")</formula>
    </cfRule>
  </conditionalFormatting>
  <dataValidations xWindow="473" yWindow="846" count="51">
    <dataValidation type="decimal" allowBlank="1" showInputMessage="1" showErrorMessage="1" errorTitle="入力値について" error="半角数字で入力してください。" promptTitle="入力値について" prompt="小数点第一位まで入力してください。" sqref="AA11:AA55 X12:X55">
      <formula1>0</formula1>
      <formula2>100</formula2>
    </dataValidation>
    <dataValidation type="decimal" operator="greaterThanOrEqual" allowBlank="1" showInputMessage="1" showErrorMessage="1" errorTitle="入力値について" error="半角数字で入力してください。" promptTitle="入力値について" prompt="小数点第一位まで入力してください。" sqref="Y11:Y55 V11:V55 AK11:AK55 AT11:AT55 AN11:AN55 BH11:BH55 P11:P55">
      <formula1>0</formula1>
    </dataValidation>
    <dataValidation type="custom" imeMode="halfAlpha" operator="greaterThanOrEqual" allowBlank="1" showInputMessage="1" showErrorMessage="1" errorTitle=" 入力値を確認" error="半角数字で入力してください。" promptTitle="入力値について" prompt="小数点第二位まで入力してください。" sqref="R11:R55">
      <formula1>ROUND(R11,2)=R11</formula1>
    </dataValidation>
    <dataValidation type="decimal" operator="greaterThanOrEqual" allowBlank="1" showInputMessage="1" showErrorMessage="1" errorTitle="入力値について" error="小数点第一位まで入力してください。" promptTitle="入力値について" prompt="小数点第二位まで入力してください。" sqref="BC11:BC55">
      <formula1>0</formula1>
    </dataValidation>
    <dataValidation type="whole" imeMode="halfAlpha" operator="greaterThanOrEqual" allowBlank="1" showInputMessage="1" showErrorMessage="1" errorTitle="入力値を確認" error="入力値を確認してください。" promptTitle="入力値について" prompt="半角数字で入力してください。" sqref="BN11:BN55">
      <formula1>0</formula1>
    </dataValidation>
    <dataValidation type="whole" operator="greaterThanOrEqual" allowBlank="1" showInputMessage="1" showErrorMessage="1" sqref="BM11:BM55">
      <formula1>0</formula1>
    </dataValidation>
    <dataValidation allowBlank="1" showInputMessage="1" showErrorMessage="1" promptTitle="入力値について" prompt="主な天気を「晴、曇、雨、雪、霧」等で入力してください。" sqref="AZ11:AZ55"/>
    <dataValidation type="whole" imeMode="halfAlpha" operator="greaterThanOrEqual" allowBlank="1" showInputMessage="1" showErrorMessage="1" errorTitle="入力値を確認" error="半角数字で入力してください。" promptTitle="入力値について" prompt="扉の開閉回数を入力してください。" sqref="AY11:AY55">
      <formula1>0</formula1>
    </dataValidation>
    <dataValidation type="whole" imeMode="halfAlpha" allowBlank="1" showInputMessage="1" showErrorMessage="1" error="半角数字で入力してください。" promptTitle="入力値について" prompt="パーセントで入力してください。" sqref="AL11:AL55">
      <formula1>0</formula1>
      <formula2>100</formula2>
    </dataValidation>
    <dataValidation type="list" allowBlank="1" showInputMessage="1" showErrorMessage="1" sqref="S65465:S65584 S131001:S131120 S196537:S196656 S262073:S262192 S327609:S327728 S393145:S393264 S458681:S458800 S524217:S524336 S589753:S589872 S655289:S655408 S720825:S720944 S786361:S786480 S851897:S852016 S917433:S917552 S982969:S983088">
      <formula1>輸送形態</formula1>
    </dataValidation>
    <dataValidation type="whole" allowBlank="1" showInputMessage="1" showErrorMessage="1" promptTitle="入力値について" prompt="連携メニュー番号5～16を入力してください。" sqref="D20:E20">
      <formula1>5</formula1>
      <formula2>16</formula2>
    </dataValidation>
    <dataValidation type="whole" imeMode="halfAlpha" allowBlank="1" showInputMessage="1" showErrorMessage="1" error="入力値を確認してください。" promptTitle="入力値について" prompt="連携メニュー番号_x000a_１～4を入力してください。_x000a_" sqref="D19:E19">
      <formula1>1</formula1>
      <formula2>4</formula2>
    </dataValidation>
    <dataValidation imeMode="disabled" allowBlank="1" showInputMessage="1" showErrorMessage="1" sqref="D65465:E65465 D131001:E131001 D196537:E196537 D262073:E262073 D327609:E327609 D393145:E393145 D458681:E458681 D524217:E524217 D589753:E589753 D655289:E655289 D720825:E720825 D786361:E786361 D851897:E851897 D917433:E917433 D982969:E982969"/>
    <dataValidation type="decimal" operator="lessThan" allowBlank="1" showInputMessage="1" showErrorMessage="1" sqref="R65465:R65584 R131001:R131120 R196537:R196656 R262073:R262192 R327609:R327728 R393145:R393264 R458681:R458800 R524217:R524336 R589753:R589872 R655289:R655408 R720825:R720944 R786361:R786480 R851897:R852016 R917433:R917552 R982969:R983088">
      <formula1>1000</formula1>
    </dataValidation>
    <dataValidation type="list" allowBlank="1" showInputMessage="1" showErrorMessage="1" sqref="T65465:Z65584 T982969:Z983088 T917433:Z917552 T851897:Z852016 T786361:Z786480 T720825:Z720944 T655289:Z655408 T589753:Z589872 T524217:Z524336 T458681:Z458800 T393145:Z393264 T327609:Z327728 T262073:Z262192 T196537:Z196656 T131001:Z131120">
      <formula1>主な輸送品目</formula1>
    </dataValidation>
    <dataValidation type="custom" operator="greaterThanOrEqual" allowBlank="1" showInputMessage="1" showErrorMessage="1" sqref="P65465:Q65584 P131001:Q131120 P196537:Q196656 P262073:Q262192 P327609:Q327728 P393145:Q393264 P458681:Q458800 P524217:Q524336 P589753:Q589872 P655289:Q655408 P720825:Q720944 P786361:Q786480 P851897:Q852016 P917433:Q917552 P982969:Q983088">
      <formula1>ROUND(P65465,2)=P65465</formula1>
    </dataValidation>
    <dataValidation type="time" operator="greaterThanOrEqual" allowBlank="1" showInputMessage="1" showErrorMessage="1" sqref="I982969:N983088 I917433:N917552 I851897:N852016 I786361:N786480 I720825:N720944 I655289:N655408 I589753:N589872 I524217:N524336 I458681:N458800 I393145:N393264 I327609:N327728 I262073:N262192 I196537:N196656 I131001:N131120 I65465:N65584">
      <formula1>0</formula1>
    </dataValidation>
    <dataValidation type="date" allowBlank="1" showInputMessage="1" showErrorMessage="1" sqref="D65446:E65446 D130982:E130982 D196518:E196518 D262054:E262054 D327590:E327590 D393126:E393126 D458662:E458662 D524198:E524198 D589734:E589734 D655270:E655270 D720806:E720806 D786342:E786342 D851878:E851878 D917414:E917414 D982950:E982950 D65454:E65457 D130990:E130993 D196526:E196529 D262062:E262065 D327598:E327601 D393134:E393137 D458670:E458673 D524206:E524209 D589742:E589745 D655278:E655281 D720814:E720817 D786350:E786353 D851886:E851889 D917422:E917425 D982958:E982961 D65477:E65477 D131013:E131013 D196549:E196549 D262085:E262085 D327621:E327621 D393157:E393157 D458693:E458693 D524229:E524229 D589765:E589765 D655301:E655301 D720837:E720837 D786373:E786373 D851909:E851909 D917445:E917445 D982981:E982981 D65480:E65480 D131016:E131016 D196552:E196552 D262088:E262088 D327624:E327624 D393160:E393160 D458696:E458696 D524232:E524232 D589768:E589768 D655304:E655304 D720840:E720840 D786376:E786376 D851912:E851912 D917448:E917448 D982984:E982984 D65483:E65483 D131019:E131019 D196555:E196555 D262091:E262091 D327627:E327627 D393163:E393163 D458699:E458699 D524235:E524235 D589771:E589771 D655307:E655307 D720843:E720843 D786379:E786379 D851915:E851915 D917451:E917451 D982987:E982987 G65465:H65584 G131001:H131120 G196537:H196656 G262073:H262192 G327609:H327728 G393145:H393264 G458681:H458800 G524217:H524336 G589753:H589872 G655289:H655408 G720825:H720944 G786361:H786480 G851897:H852016 G917433:H917552 G982969:H983088">
      <formula1>42461</formula1>
      <formula2>42825</formula2>
    </dataValidation>
    <dataValidation imeMode="halfAlpha" allowBlank="1" showInputMessage="1" showErrorMessage="1" promptTitle="入力値について" prompt="半角数字で入力してください。" sqref="BL11:BL55"/>
    <dataValidation type="decimal" imeMode="halfAlpha" allowBlank="1" showInputMessage="1" showErrorMessage="1" errorTitle="入力値を確認" error="半角数字で入力してください。" promptTitle="入力値について" prompt="単位[分]で入力してください。" sqref="AJ11:AJ55 BI11:BJ55 AV11:AV55 AM11:AM55">
      <formula1>0</formula1>
      <formula2>1440</formula2>
    </dataValidation>
    <dataValidation type="decimal" imeMode="halfAlpha" allowBlank="1" showInputMessage="1" showErrorMessage="1" errorTitle="入力値を確認" error="半角数字で入力してください。" promptTitle="入力値について" prompt="気温を入力してください。" sqref="BA11:BB11">
      <formula1>-41</formula1>
      <formula2>41</formula2>
    </dataValidation>
    <dataValidation type="whole" imeMode="halfAlpha" operator="greaterThanOrEqual" allowBlank="1" showInputMessage="1" showErrorMessage="1" errorTitle="入力値を確認" error="半角数字で入力してください。" promptTitle=" 入力値について" prompt="半角数字で入力してください。" sqref="AU11:AU55">
      <formula1>0</formula1>
    </dataValidation>
    <dataValidation type="whole" imeMode="halfAlpha" allowBlank="1" showInputMessage="1" showErrorMessage="1" errorTitle="入力値を確認" error="半角数字で入力してください。" promptTitle="入力値について" prompt="パーセントで入力してください。" sqref="BD11:BD55 AH11:AH55 AO11:AO55">
      <formula1>0</formula1>
      <formula2>100</formula2>
    </dataValidation>
    <dataValidation type="whole" imeMode="halfAlpha" allowBlank="1" showInputMessage="1" showErrorMessage="1" prompt="単位[分]で入力してください。" sqref="W11:W55 Z11:Z55">
      <formula1>0</formula1>
      <formula2>1440</formula2>
    </dataValidation>
    <dataValidation type="decimal" imeMode="halfAlpha" operator="greaterThanOrEqual" allowBlank="1" showInputMessage="1" showErrorMessage="1" errorTitle="入力値を確認" error="半角数字で入力してください。" promptTitle="入力値について" prompt="半角数字で入力してください。" sqref="S11:S55">
      <formula1>0</formula1>
    </dataValidation>
    <dataValidation type="decimal" imeMode="halfAlpha" allowBlank="1" showInputMessage="1" showErrorMessage="1" errorTitle="入力値を確認" error="半角数字で入力してください" promptTitle="入力値について" prompt="温度を入力してください。" sqref="AW11:AX11">
      <formula1>-40</formula1>
      <formula2>80</formula2>
    </dataValidation>
    <dataValidation type="whole" imeMode="halfAlpha" allowBlank="1" showInputMessage="1" showErrorMessage="1" sqref="D10:E10">
      <formula1>80001</formula1>
      <formula2>85300</formula2>
    </dataValidation>
    <dataValidation type="list" allowBlank="1" showInputMessage="1" showErrorMessage="1" promptTitle="入力値について" prompt="プルダウンから選択してください。" sqref="AI11:AI55">
      <formula1>荷姿</formula1>
    </dataValidation>
    <dataValidation type="whole" imeMode="halfAlpha" allowBlank="1" showInputMessage="1" showErrorMessage="1" errorTitle="入力値を確認" promptTitle="入力値について" prompt="連携メニュー番号_x000a_１～4を入力してください。" sqref="G11:G55">
      <formula1>1</formula1>
      <formula2>4</formula2>
    </dataValidation>
    <dataValidation type="list" allowBlank="1" showInputMessage="1" showErrorMessage="1" sqref="D4:E5">
      <formula1>取得時期</formula1>
    </dataValidation>
    <dataValidation type="whole" imeMode="halfAlpha" operator="equal" allowBlank="1" showInputMessage="1" showErrorMessage="1" error="入力値を確認してください。" promptTitle="入力値について" prompt="『その他』には18を入力してください。" sqref="D21:E21">
      <formula1>18</formula1>
    </dataValidation>
    <dataValidation type="whole" imeMode="halfAlpha" allowBlank="1" showInputMessage="1" showErrorMessage="1" errorTitle="入力値の確認" error="_x000a_" promptTitle="入力値について" prompt="連携メニュー番号_x000a_１～4を入力してください。" sqref="B25:B45">
      <formula1>1</formula1>
      <formula2>4</formula2>
    </dataValidation>
    <dataValidation type="whole" imeMode="halfAlpha" allowBlank="1" showInputMessage="1" showErrorMessage="1" prompt="西暦で入力すること" sqref="I12:I55">
      <formula1>2018</formula1>
      <formula2>2020</formula2>
    </dataValidation>
    <dataValidation type="whole" imeMode="halfAlpha" allowBlank="1" showInputMessage="1" showErrorMessage="1" sqref="J11:J55">
      <formula1>1</formula1>
      <formula2>12</formula2>
    </dataValidation>
    <dataValidation type="whole" imeMode="halfAlpha" allowBlank="1" showInputMessage="1" showErrorMessage="1" sqref="K11:K55">
      <formula1>1</formula1>
      <formula2>31</formula2>
    </dataValidation>
    <dataValidation type="whole" imeMode="halfAlpha" allowBlank="1" showInputMessage="1" showErrorMessage="1" sqref="AR11:AR55 AP11:AP55 N11:N55 L11:L55">
      <formula1>0</formula1>
      <formula2>23</formula2>
    </dataValidation>
    <dataValidation type="whole" imeMode="halfAlpha" allowBlank="1" showInputMessage="1" showErrorMessage="1" sqref="AS11:AS55 AQ11:AQ55 O11:O55 M11:M55">
      <formula1>0</formula1>
      <formula2>59</formula2>
    </dataValidation>
    <dataValidation allowBlank="1" showInputMessage="1" showErrorMessage="1" promptTitle="入力値について" prompt="別シート『輸送品目』を参照し、該当する品目を1～43の番号で入力してください。" sqref="U11:U55"/>
    <dataValidation type="list" allowBlank="1" showInputMessage="1" showErrorMessage="1" sqref="D16:E16">
      <formula1>燃料の種類</formula1>
    </dataValidation>
    <dataValidation type="decimal" imeMode="halfAlpha" allowBlank="1" showInputMessage="1" showErrorMessage="1" errorTitle="入力値について" error="半角数字で入力してください。" promptTitle="入力値について" prompt="小数点第一位まで入力してください。" sqref="X11">
      <formula1>0</formula1>
      <formula2>100</formula2>
    </dataValidation>
    <dataValidation type="list" imeMode="halfAlpha" showDropDown="1" showInputMessage="1" showErrorMessage="1" errorTitle="入力値を確認" promptTitle="入力値について" prompt="連携メニュー番号5～16を入力してください。_x000a_なお、その他は18を入力してください。" sqref="C48:C55">
      <formula1>"5,6,7,8,9,10,11,12,13,14,15,16,18"</formula1>
    </dataValidation>
    <dataValidation type="whole" imeMode="halfAlpha" allowBlank="1" showInputMessage="1" showErrorMessage="1" promptTitle="入力値について" prompt="単位[分]で入力してください。" sqref="AB11:AG55 BK11:BK55">
      <formula1>0</formula1>
      <formula2>1440</formula2>
    </dataValidation>
    <dataValidation allowBlank="1" showInputMessage="1" showErrorMessage="1" promptTitle="入力値について" prompt="駅、港、空港等の_x000a_名称を入力してください。" sqref="BF11:BG55"/>
    <dataValidation type="list" allowBlank="1" showInputMessage="1" showErrorMessage="1" promptTitle="入力値について" prompt="プルダウンから選択してください。" sqref="BE11:BE55">
      <formula1>モーダル</formula1>
    </dataValidation>
    <dataValidation type="custom" imeMode="halfAlpha" operator="greaterThanOrEqual" allowBlank="1" showInputMessage="1" showErrorMessage="1" errorTitle=" 入力値を確認" error="半角数字で入力してください。" promptTitle="入力値について" prompt="小数点第二位まで入力してください。_x000a_天然ガス及びその他ガス燃料車両についてはリットルに換算（1.0 m3＝1000リットル）して記入してください。_x000a_" sqref="Q12:Q55">
      <formula1>ROUND(Q12,2)=Q12</formula1>
    </dataValidation>
    <dataValidation type="custom" imeMode="halfAlpha" operator="greaterThanOrEqual" allowBlank="1" showInputMessage="1" showErrorMessage="1" errorTitle=" 入力値を確認" error="半角数字で入力してください。" promptTitle="入力値について" prompt="小数点第二位まで入力してください。_x000a_天然ガス及びその他ガス燃料車両についてはリットルに換算（1.0 ｍ３＝1000リットル）して記入してください。_x000a_" sqref="Q11">
      <formula1>ROUND(Q11,2)=Q11</formula1>
    </dataValidation>
    <dataValidation imeMode="halfAlpha" operator="greaterThanOrEqual" allowBlank="1" showInputMessage="1" showErrorMessage="1" sqref="BO11:BV55"/>
    <dataValidation type="list" imeMode="halfAlpha" allowBlank="1" showDropDown="1" showInputMessage="1" showErrorMessage="1" errorTitle="入力値について" error="_x000a_" promptTitle="入力値について" prompt="連携メニュー番号5～16を入力します。_x000a_なお『その他』は18を入力して下さい。_x000a_" sqref="H11:H55">
      <formula1>"5,6,7,8,9,10,11,12,13,14,15,16,18"</formula1>
    </dataValidation>
    <dataValidation type="custom" imeMode="halfAlpha" allowBlank="1" showInputMessage="1" showErrorMessage="1" errorTitle="入力値を確認" promptTitle="入力値について" prompt="連携メニュー番号_x000a_１～4を入力してください。" sqref="B48:B55">
      <formula1>AND(COUNT(INDEX(FIND(MID(UPPER(B48)&amp;REPT(0,7),ROW($1:$7),1),"1234567890,"),))=7,LEN(B48)&lt;8)</formula1>
    </dataValidation>
    <dataValidation type="list" imeMode="halfAlpha" showDropDown="1" showInputMessage="1" showErrorMessage="1" errorTitle="入力値を確認" promptTitle="入力値について" prompt="連携メニュー番号5～16を入力してください。_x000a_なお、その他は18を入力してください。" sqref="C25:C45">
      <formula1>"5,6,7,8,9,10,11,12,13,14,15,16,18"</formula1>
    </dataValidation>
    <dataValidation type="whole" imeMode="halfAlpha" allowBlank="1" showInputMessage="1" showErrorMessage="1" prompt="西暦で入力" sqref="I11">
      <formula1>2018</formula1>
      <formula2>2020</formula2>
    </dataValidation>
  </dataValidations>
  <printOptions verticalCentered="1"/>
  <pageMargins left="0.9055118110236221" right="0.9055118110236221" top="0.35433070866141736" bottom="0.35433070866141736" header="0" footer="0"/>
  <pageSetup paperSize="8" scale="59" fitToWidth="2" orientation="landscape" horizontalDpi="300" verticalDpi="300" r:id="rId1"/>
  <colBreaks count="1" manualBreakCount="1">
    <brk id="4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473" yWindow="846" count="1">
        <x14:dataValidation type="list" allowBlank="1" showInputMessage="1" showErrorMessage="1" promptTitle="入力値について" prompt="プルダウンから選択してください。">
          <x14:formula1>
            <xm:f>プルダウンリスト!$B$4:$B$8</xm:f>
          </x14:formula1>
          <xm:sqref>T11:T55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zoomScaleNormal="100" zoomScaleSheetLayoutView="100" workbookViewId="0">
      <selection activeCell="B2" sqref="B2"/>
    </sheetView>
  </sheetViews>
  <sheetFormatPr defaultRowHeight="13.5"/>
  <cols>
    <col min="1" max="1" width="13.625" customWidth="1"/>
    <col min="2" max="2" width="27.625" customWidth="1"/>
    <col min="3" max="3" width="13.625" customWidth="1"/>
    <col min="4" max="4" width="27.125" customWidth="1"/>
    <col min="5" max="5" width="13.625" customWidth="1"/>
    <col min="6" max="6" width="27.375" customWidth="1"/>
  </cols>
  <sheetData>
    <row r="1" spans="1:6" ht="21.95" customHeight="1" thickBot="1">
      <c r="A1" s="475" t="s">
        <v>724</v>
      </c>
      <c r="B1" s="475"/>
      <c r="C1" s="475"/>
      <c r="D1" s="475"/>
      <c r="E1" s="475"/>
      <c r="F1" s="475"/>
    </row>
    <row r="2" spans="1:6" ht="18.75" customHeight="1" thickBot="1">
      <c r="A2" s="510" t="s">
        <v>530</v>
      </c>
      <c r="B2" s="879"/>
      <c r="C2" s="509" t="s">
        <v>728</v>
      </c>
      <c r="D2" s="881"/>
      <c r="E2" s="1134" t="s">
        <v>531</v>
      </c>
      <c r="F2" s="1136"/>
    </row>
    <row r="3" spans="1:6" ht="28.5" customHeight="1" thickBot="1">
      <c r="A3" s="883" t="s">
        <v>585</v>
      </c>
      <c r="B3" s="880"/>
      <c r="C3" s="509" t="s">
        <v>723</v>
      </c>
      <c r="D3" s="879"/>
      <c r="E3" s="1135"/>
      <c r="F3" s="1137"/>
    </row>
    <row r="4" spans="1:6" ht="16.5" customHeight="1">
      <c r="D4" s="508"/>
      <c r="E4" s="507"/>
      <c r="F4" s="505"/>
    </row>
  </sheetData>
  <sheetProtection selectLockedCells="1"/>
  <mergeCells count="2">
    <mergeCell ref="E2:E3"/>
    <mergeCell ref="F2:F3"/>
  </mergeCells>
  <phoneticPr fontId="3"/>
  <pageMargins left="0.7" right="0.7" top="0.75" bottom="0.75" header="0.3" footer="0.3"/>
  <pageSetup paperSize="9" scale="66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zoomScaleNormal="100" zoomScaleSheetLayoutView="100" workbookViewId="0">
      <selection activeCell="B2" sqref="B2"/>
    </sheetView>
  </sheetViews>
  <sheetFormatPr defaultRowHeight="13.5"/>
  <cols>
    <col min="1" max="1" width="13.625" customWidth="1"/>
    <col min="2" max="2" width="27.625" customWidth="1"/>
    <col min="3" max="3" width="13.625" customWidth="1"/>
    <col min="4" max="4" width="27.125" customWidth="1"/>
    <col min="5" max="5" width="13.625" customWidth="1"/>
    <col min="6" max="6" width="27.375" customWidth="1"/>
  </cols>
  <sheetData>
    <row r="1" spans="1:6" ht="21.95" customHeight="1" thickBot="1">
      <c r="A1" s="475" t="s">
        <v>724</v>
      </c>
      <c r="B1" s="475"/>
      <c r="C1" s="475"/>
      <c r="D1" s="475"/>
      <c r="E1" s="475"/>
      <c r="F1" s="475"/>
    </row>
    <row r="2" spans="1:6" ht="18.75" customHeight="1" thickBot="1">
      <c r="A2" s="510" t="s">
        <v>530</v>
      </c>
      <c r="B2" s="879"/>
      <c r="C2" s="509" t="s">
        <v>728</v>
      </c>
      <c r="D2" s="881"/>
      <c r="E2" s="1134" t="s">
        <v>531</v>
      </c>
      <c r="F2" s="1136"/>
    </row>
    <row r="3" spans="1:6" ht="28.5" customHeight="1" thickBot="1">
      <c r="A3" s="883" t="s">
        <v>585</v>
      </c>
      <c r="B3" s="880"/>
      <c r="C3" s="509" t="s">
        <v>723</v>
      </c>
      <c r="D3" s="879"/>
      <c r="E3" s="1135"/>
      <c r="F3" s="1137"/>
    </row>
    <row r="4" spans="1:6" ht="16.5" customHeight="1">
      <c r="D4" s="508"/>
      <c r="E4" s="507"/>
      <c r="F4" s="505"/>
    </row>
  </sheetData>
  <sheetProtection selectLockedCells="1"/>
  <mergeCells count="2">
    <mergeCell ref="E2:E3"/>
    <mergeCell ref="F2:F3"/>
  </mergeCells>
  <phoneticPr fontId="3"/>
  <pageMargins left="0.7" right="0.7" top="0.75" bottom="0.75" header="0.3" footer="0.3"/>
  <pageSetup paperSize="9" scale="6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zoomScaleNormal="100" zoomScaleSheetLayoutView="100" workbookViewId="0">
      <selection activeCell="B2" sqref="B2"/>
    </sheetView>
  </sheetViews>
  <sheetFormatPr defaultRowHeight="13.5"/>
  <cols>
    <col min="1" max="1" width="13.625" customWidth="1"/>
    <col min="2" max="2" width="27.625" customWidth="1"/>
    <col min="3" max="3" width="13.625" customWidth="1"/>
    <col min="4" max="4" width="27.125" customWidth="1"/>
    <col min="5" max="5" width="13.625" customWidth="1"/>
    <col min="6" max="6" width="27.375" customWidth="1"/>
  </cols>
  <sheetData>
    <row r="1" spans="1:6" ht="21.95" customHeight="1" thickBot="1">
      <c r="A1" s="475" t="s">
        <v>724</v>
      </c>
      <c r="B1" s="475"/>
      <c r="C1" s="475"/>
      <c r="D1" s="475"/>
      <c r="E1" s="475"/>
      <c r="F1" s="475"/>
    </row>
    <row r="2" spans="1:6" ht="18.75" customHeight="1" thickBot="1">
      <c r="A2" s="510" t="s">
        <v>530</v>
      </c>
      <c r="B2" s="879"/>
      <c r="C2" s="509" t="s">
        <v>728</v>
      </c>
      <c r="D2" s="881"/>
      <c r="E2" s="1134" t="s">
        <v>531</v>
      </c>
      <c r="F2" s="1136"/>
    </row>
    <row r="3" spans="1:6" ht="28.5" customHeight="1" thickBot="1">
      <c r="A3" s="883" t="s">
        <v>585</v>
      </c>
      <c r="B3" s="880"/>
      <c r="C3" s="509" t="s">
        <v>723</v>
      </c>
      <c r="D3" s="879"/>
      <c r="E3" s="1135"/>
      <c r="F3" s="1137"/>
    </row>
    <row r="4" spans="1:6" ht="16.5" customHeight="1">
      <c r="D4" s="508"/>
      <c r="E4" s="507"/>
      <c r="F4" s="505"/>
    </row>
  </sheetData>
  <mergeCells count="2">
    <mergeCell ref="E2:E3"/>
    <mergeCell ref="F2:F3"/>
  </mergeCells>
  <phoneticPr fontId="3"/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取得情報の分類 </vt:lpstr>
      <vt:lpstr>プルダウンリスト</vt:lpstr>
      <vt:lpstr>総括分析データ 記入例</vt:lpstr>
      <vt:lpstr>輸送品目</vt:lpstr>
      <vt:lpstr>総括分析データ </vt:lpstr>
      <vt:lpstr>画像貼付け用シート(1)</vt:lpstr>
      <vt:lpstr>画像貼付け用シート (2)</vt:lpstr>
      <vt:lpstr>画像貼付け用シート (3)</vt:lpstr>
      <vt:lpstr>'画像貼付け用シート (2)'!Print_Area</vt:lpstr>
      <vt:lpstr>'画像貼付け用シート (3)'!Print_Area</vt:lpstr>
      <vt:lpstr>'画像貼付け用シート(1)'!Print_Area</vt:lpstr>
      <vt:lpstr>'総括分析データ '!Print_Area</vt:lpstr>
      <vt:lpstr>モーダル</vt:lpstr>
      <vt:lpstr>荷姿</vt:lpstr>
      <vt:lpstr>取得時期</vt:lpstr>
      <vt:lpstr>天候</vt:lpstr>
      <vt:lpstr>燃料の種類</vt:lpstr>
      <vt:lpstr>輸送形態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2017-12-11T12:40:25Z</dcterms:created>
  <dcterms:modified xsi:type="dcterms:W3CDTF">2018-09-14T07:50:42Z</dcterms:modified>
</cp:coreProperties>
</file>